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สมุดงานนี้" defaultThemeVersion="124226"/>
  <bookViews>
    <workbookView xWindow="240" yWindow="1020" windowWidth="15480" windowHeight="6780" tabRatio="899" activeTab="3"/>
  </bookViews>
  <sheets>
    <sheet name="ผ 02 (2)" sheetId="58" r:id="rId1"/>
    <sheet name="แบบ ผ01" sheetId="49" r:id="rId2"/>
    <sheet name="Sheet3" sheetId="59" r:id="rId3"/>
    <sheet name="1.1" sheetId="28" r:id="rId4"/>
    <sheet name="1.2" sheetId="13" r:id="rId5"/>
    <sheet name="2.1" sheetId="29" r:id="rId6"/>
    <sheet name="2.2" sheetId="30" r:id="rId7"/>
    <sheet name="2.3)" sheetId="31" r:id="rId8"/>
    <sheet name="2.4" sheetId="32" r:id="rId9"/>
    <sheet name="2.5" sheetId="55" r:id="rId10"/>
    <sheet name="3.1" sheetId="33" r:id="rId11"/>
    <sheet name="4.1" sheetId="34" r:id="rId12"/>
    <sheet name="5.1" sheetId="35" r:id="rId13"/>
    <sheet name="6.1" sheetId="36" r:id="rId14"/>
    <sheet name="ผ 02" sheetId="53" r:id="rId15"/>
    <sheet name="ผ02" sheetId="56" r:id="rId16"/>
    <sheet name="ผ 03" sheetId="54" r:id="rId17"/>
  </sheets>
  <definedNames>
    <definedName name="_xlnm.Print_Area" localSheetId="6">'2.2'!$A$1:$L$16</definedName>
    <definedName name="_xlnm.Print_Area" localSheetId="12">'5.1'!$A$1:$M$28</definedName>
    <definedName name="_xlnm.Print_Titles" localSheetId="3">'1.1'!$9:$12</definedName>
    <definedName name="_xlnm.Print_Titles" localSheetId="4">'1.2'!$9:$12</definedName>
    <definedName name="_xlnm.Print_Titles" localSheetId="5">'2.1'!$9:$12</definedName>
    <definedName name="_xlnm.Print_Titles" localSheetId="6">'2.2'!$9:$12</definedName>
    <definedName name="_xlnm.Print_Titles" localSheetId="7">'2.3)'!$9:$12</definedName>
    <definedName name="_xlnm.Print_Titles" localSheetId="8">'2.4'!$9:$12</definedName>
    <definedName name="_xlnm.Print_Titles" localSheetId="10">'3.1'!$9:$12</definedName>
    <definedName name="_xlnm.Print_Titles" localSheetId="11">'4.1'!$9:$12</definedName>
    <definedName name="_xlnm.Print_Titles" localSheetId="12">'5.1'!$9:$12</definedName>
    <definedName name="_xlnm.Print_Titles" localSheetId="13">'6.1'!$9:$12</definedName>
    <definedName name="_xlnm.Print_Titles" localSheetId="14">'ผ 02'!$9:$12</definedName>
    <definedName name="_xlnm.Print_Titles" localSheetId="0">'ผ 02 (2)'!$9:$12</definedName>
  </definedNames>
  <calcPr calcId="144525"/>
</workbook>
</file>

<file path=xl/calcChain.xml><?xml version="1.0" encoding="utf-8"?>
<calcChain xmlns="http://schemas.openxmlformats.org/spreadsheetml/2006/main">
  <c r="J17" i="58" l="1"/>
  <c r="I17" i="58"/>
  <c r="H17" i="58"/>
  <c r="G17" i="58"/>
  <c r="G29" i="35" l="1"/>
  <c r="H29" i="35"/>
  <c r="I29" i="35"/>
  <c r="A83" i="28" l="1"/>
  <c r="A84" i="28"/>
  <c r="N36" i="49" l="1"/>
  <c r="N37" i="49" s="1"/>
  <c r="M36" i="49"/>
  <c r="M37" i="49" s="1"/>
  <c r="L37" i="49"/>
  <c r="K37" i="49"/>
  <c r="J37" i="49"/>
  <c r="I37" i="49"/>
  <c r="H37" i="49"/>
  <c r="G37" i="49"/>
  <c r="F37" i="49"/>
  <c r="E37" i="49"/>
  <c r="D37" i="49"/>
  <c r="C37" i="49"/>
  <c r="N33" i="49"/>
  <c r="N34" i="49" s="1"/>
  <c r="M33" i="49"/>
  <c r="M34" i="49" s="1"/>
  <c r="L34" i="49"/>
  <c r="K34" i="49"/>
  <c r="J34" i="49"/>
  <c r="I34" i="49"/>
  <c r="H34" i="49"/>
  <c r="G34" i="49"/>
  <c r="F34" i="49"/>
  <c r="E34" i="49"/>
  <c r="D34" i="49"/>
  <c r="C34" i="49"/>
  <c r="N30" i="49"/>
  <c r="N31" i="49" s="1"/>
  <c r="M30" i="49"/>
  <c r="M31" i="49" s="1"/>
  <c r="L31" i="49"/>
  <c r="K31" i="49"/>
  <c r="J31" i="49"/>
  <c r="I31" i="49"/>
  <c r="H31" i="49"/>
  <c r="G31" i="49"/>
  <c r="F31" i="49"/>
  <c r="E31" i="49"/>
  <c r="D31" i="49"/>
  <c r="C31" i="49"/>
  <c r="N16" i="49"/>
  <c r="L20" i="49"/>
  <c r="K20" i="49"/>
  <c r="J20" i="49"/>
  <c r="I20" i="49"/>
  <c r="H20" i="49"/>
  <c r="G20" i="49"/>
  <c r="N19" i="49"/>
  <c r="N20" i="49" s="1"/>
  <c r="M19" i="49"/>
  <c r="M20" i="49" s="1"/>
  <c r="F20" i="49"/>
  <c r="E20" i="49"/>
  <c r="D20" i="49"/>
  <c r="C20" i="49"/>
  <c r="C17" i="49"/>
  <c r="D17" i="49"/>
  <c r="E17" i="49"/>
  <c r="F17" i="49"/>
  <c r="N12" i="49"/>
  <c r="N15" i="49"/>
  <c r="N14" i="49"/>
  <c r="N13" i="49"/>
  <c r="M12" i="49"/>
  <c r="M16" i="49"/>
  <c r="M15" i="49"/>
  <c r="M14" i="49"/>
  <c r="M13" i="49"/>
  <c r="N9" i="49"/>
  <c r="M9" i="49"/>
  <c r="N8" i="49"/>
  <c r="M8" i="49"/>
  <c r="L17" i="49"/>
  <c r="K17" i="49"/>
  <c r="J17" i="49"/>
  <c r="I17" i="49"/>
  <c r="H17" i="49"/>
  <c r="G17" i="49"/>
  <c r="L10" i="49"/>
  <c r="K10" i="49"/>
  <c r="J10" i="49"/>
  <c r="I10" i="49"/>
  <c r="H10" i="49"/>
  <c r="G10" i="49"/>
  <c r="F10" i="49"/>
  <c r="E10" i="49"/>
  <c r="D10" i="49"/>
  <c r="C10" i="49"/>
  <c r="G38" i="49" l="1"/>
  <c r="E38" i="49"/>
  <c r="I38" i="49"/>
  <c r="F38" i="49"/>
  <c r="J38" i="49"/>
  <c r="K38" i="49"/>
  <c r="D38" i="49"/>
  <c r="H38" i="49"/>
  <c r="L38" i="49"/>
  <c r="C38" i="49"/>
  <c r="N17" i="49"/>
  <c r="N10" i="49"/>
  <c r="M17" i="49"/>
  <c r="M10" i="49"/>
  <c r="G12" i="54"/>
  <c r="F12" i="54"/>
  <c r="J12" i="54"/>
  <c r="A15" i="36"/>
  <c r="A16" i="36"/>
  <c r="A17" i="36" s="1"/>
  <c r="A18" i="36" s="1"/>
  <c r="A19" i="36" s="1"/>
  <c r="A20" i="36" s="1"/>
  <c r="A21" i="36" s="1"/>
  <c r="A22" i="36" s="1"/>
  <c r="A23" i="36" s="1"/>
  <c r="A24" i="36" s="1"/>
  <c r="A25" i="36" s="1"/>
  <c r="A14" i="36"/>
  <c r="A15" i="35"/>
  <c r="A16" i="35"/>
  <c r="A17" i="35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14" i="35"/>
  <c r="N38" i="49" l="1"/>
  <c r="M38" i="49"/>
  <c r="A15" i="34"/>
  <c r="A16" i="34"/>
  <c r="A17" i="34" s="1"/>
  <c r="A18" i="34" s="1"/>
  <c r="A19" i="34" s="1"/>
  <c r="A20" i="34" s="1"/>
  <c r="A21" i="34" s="1"/>
  <c r="A22" i="34" s="1"/>
  <c r="A23" i="34" s="1"/>
  <c r="A24" i="34" s="1"/>
  <c r="A25" i="34" s="1"/>
  <c r="A14" i="34"/>
  <c r="A14" i="33"/>
  <c r="A15" i="33" s="1"/>
  <c r="A16" i="33" s="1"/>
  <c r="A17" i="33" s="1"/>
  <c r="A18" i="33" s="1"/>
  <c r="A19" i="33" s="1"/>
  <c r="A20" i="33" s="1"/>
  <c r="A21" i="33" s="1"/>
  <c r="A15" i="55"/>
  <c r="A16" i="55" s="1"/>
  <c r="A17" i="55" s="1"/>
  <c r="A18" i="55" s="1"/>
  <c r="A14" i="55"/>
  <c r="A26" i="32"/>
  <c r="A27" i="32"/>
  <c r="A28" i="32"/>
  <c r="A14" i="32" l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15" i="31"/>
  <c r="A16" i="31" s="1"/>
  <c r="A17" i="31" s="1"/>
  <c r="A18" i="31" s="1"/>
  <c r="A19" i="31" s="1"/>
  <c r="A20" i="31" s="1"/>
  <c r="A14" i="31"/>
  <c r="A15" i="30"/>
  <c r="A16" i="30"/>
  <c r="A14" i="30"/>
  <c r="A15" i="29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14" i="29"/>
  <c r="A14" i="13" l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14" i="28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G17" i="53" l="1"/>
  <c r="J15" i="56"/>
  <c r="I15" i="56"/>
  <c r="H15" i="56"/>
  <c r="G15" i="56"/>
  <c r="I17" i="53"/>
  <c r="J17" i="53"/>
  <c r="H17" i="53"/>
  <c r="I12" i="54" l="1"/>
  <c r="H12" i="54"/>
</calcChain>
</file>

<file path=xl/sharedStrings.xml><?xml version="1.0" encoding="utf-8"?>
<sst xmlns="http://schemas.openxmlformats.org/spreadsheetml/2006/main" count="5465" uniqueCount="1770">
  <si>
    <t>โครงการ/กิจกรรม</t>
  </si>
  <si>
    <t>วัตถุประสงค์</t>
  </si>
  <si>
    <t>เป้าหมาย</t>
  </si>
  <si>
    <t>งบประมาณและที่มา</t>
  </si>
  <si>
    <t>ผลที่คาดว่าจะได้รับ</t>
  </si>
  <si>
    <t>หน่วยงานที่รับผิดชอบ</t>
  </si>
  <si>
    <t xml:space="preserve">ประชาชนหมู่ 13 มีน้ำอุปโภค - บริโภค </t>
  </si>
  <si>
    <t>เพื่อให้ประชาชนได้รับทราบข้อมูลข่าวสารอย่างทั่วถึง</t>
  </si>
  <si>
    <t>ครู/นักเรียนและเยาวชนที่อยู่ในชุมชนได้ใช้ประโยชน์จากการจัดการเรียนการสอนตามวัตถุประสงค์ของโครงการ</t>
  </si>
  <si>
    <t>รายละเอียดโครงการพัฒนา</t>
  </si>
  <si>
    <t>(ผลผลิตของโครงการ)</t>
  </si>
  <si>
    <t>ตัวชี้วัด</t>
  </si>
  <si>
    <t>(KPI)</t>
  </si>
  <si>
    <t>โครงการจัดซื้ออาหารเสริม (นม) ให้กับนักเรียนศูนย์พันฒนาเด็กเล็กในสังกัด อบต.วังตะเคียน</t>
  </si>
  <si>
    <t>โครงการปรับภูมิทัศน์ศูนย์พัฒนาเด็กเล็กในสังกัด อบต.วังตะเคียน</t>
  </si>
  <si>
    <t>(บาท)</t>
  </si>
  <si>
    <t>ที่</t>
  </si>
  <si>
    <t>เพื่อปลูกฝังการดื่มนมให้กับนักเรียนและมีพัฒนาการด้านร่างกายและสติปัญญาที่ดี</t>
  </si>
  <si>
    <t>เพื่อปรัปปรุงภูมิทัศน์ในศูนย์พัฒนาเด็กเล็กให้น่าอยู่</t>
  </si>
  <si>
    <t>นักเรียนทุกคนชอบดื่มนมและมีพัฒนาการด้านร่างกายและสติปัญญาที่ดี</t>
  </si>
  <si>
    <t>นักเรียนมีวัสดุ อุปกรณ์และเครื่องแต่งกาย ใช้ในการเรียนการสอน</t>
  </si>
  <si>
    <t>ศูนย์พัฒนาเด็กเล็กมีภูมิทัศน์ที่น่าอยู่</t>
  </si>
  <si>
    <t>เพื่อให้นักเรียนทุกคนได้รับประทานอาหารกลางวันถูกต้องตามหลักโภชนาการ</t>
  </si>
  <si>
    <t>นักเรียนทุกคนได้รับประทานอาหารกลางวันถูกต้องตามหลักโภชนาการ</t>
  </si>
  <si>
    <t>โครงการอาหารเสริม(นม) โรงเรียนในสังกัดคณะกรรมการศึกษาขั้นพื้นฐาน (สพฐ)</t>
  </si>
  <si>
    <t>โครงการอุดหนุน(อาหารกลางวัน)โรงเรียนในสังกัดคณะกรรมการศึกษาขั้นพื้นฐาน (สพฐ)</t>
  </si>
  <si>
    <t>โครงการจัดงานวันเด็กแห่งชาติ</t>
  </si>
  <si>
    <t>ผู้ใหญ่ได้ตระหนักถึงความสำคัญของเด็ก  และเด็กในตำบลได้ร่วมกิจกรรม</t>
  </si>
  <si>
    <t>เพื่อให้ผู้ใหญ่ตระหนักถึงความสำคัญของเด็ก  และให้เด็กในชุมชนได้ร่วมกิจกรรม</t>
  </si>
  <si>
    <t>เด็กในเขตบริการ ต.วังตะเคียน มีคุณธรรม  จริยธรรม 88%</t>
  </si>
  <si>
    <t>เพื่อให้การดำเนินงานของคณะกรรมการหลักประกันสุขภาพระดับท้องถิ่น มีประสิทธิภาพครอบคลุมทุกกลุ่มเป้าหมาย</t>
  </si>
  <si>
    <t>จำนวนประชากร</t>
  </si>
  <si>
    <t>เพื่อป้องกันและแก้ไขปัญหายาเสพติด</t>
  </si>
  <si>
    <t>เพื่อให้พนักงาน  ผู้นำหมู่บ้าน  ประชาชน ต.วังตะเคียน  มีสุขภาพร่างกายแข็งแรงและมีความสามัคคี</t>
  </si>
  <si>
    <t>พนักงาน  ผู้นำหมู่บ้าน  ประชาชน ต.วังตะเคียน  มีสุขภาพร่างกายแข็งแรงและมีความสามัคคี</t>
  </si>
  <si>
    <t>จำนวนผู้เข้าร่วมโครงการ</t>
  </si>
  <si>
    <t>ประชาชนร้อยละ 20 เข้าร่วมโครงการ</t>
  </si>
  <si>
    <t>ป้องกันและแก้ไขปัญหายาเสพติด</t>
  </si>
  <si>
    <t>จำนวนผู้เสพยาเสพติด</t>
  </si>
  <si>
    <t>จัดงานกีฬาต้านยาเสพติดตำบลวังตะเคียน</t>
  </si>
  <si>
    <t>โครงการเบี้ยยังชีพผู้ป่วยเอดส์</t>
  </si>
  <si>
    <t>โครงการเบี้ยยังชีพคนพิการ</t>
  </si>
  <si>
    <t>ประชาชนมีรายได้เพิ่ม</t>
  </si>
  <si>
    <t>เพื่อให้ประชาชนได้ร่วมกิจกรรมในวันสำคัญทางศาสนา</t>
  </si>
  <si>
    <t>จัดกิจกรรมวันสำคัญทางศาสนา</t>
  </si>
  <si>
    <t>ประชาชนได้ร่วมกิจกรรม ในวันสำคัญทางศาสนา</t>
  </si>
  <si>
    <t>เพื่อให้ประชาชนตระหนักถึงความสำคัญของพระพุทธศาสนา</t>
  </si>
  <si>
    <t>ประชาชนตระหนักถึงความสำคัญของพระพุทธศาสนา</t>
  </si>
  <si>
    <t>โครงการอบรมสัมมนาและทัศนศึกษาดูงานเพื่อเพิ่มพูนประสิทธิภาพสำหรับผู้บริหาร , สมาชิกสภาองค์การบริหารส่วนตำบลวังตะเคียน , พนักงานส่วนตำบล,  ลูกจ้างและบุคคลสำคัญที่เป็นประโยชน์สำหรับการบริหารงาน  อบต.</t>
  </si>
  <si>
    <t>เพื่อเพิ่มประสิทธิภาพในการปฏิบัติงานของบุคลากร</t>
  </si>
  <si>
    <t xml:space="preserve">บุคลากรมีประสิทธิภาพ
ในการปฏิบัติงานเพิ่มขึ้น
</t>
  </si>
  <si>
    <t>โครงการปรับปรุงภูมิทัศที่ทำการ อบต.วังตะเคียน</t>
  </si>
  <si>
    <t>เพื่อให้เพิ่มประสิทธิภาพการทำงาน</t>
  </si>
  <si>
    <t xml:space="preserve">เพื่อให้ภูมิทัศที่ทำการ อบต.วังตะเคียน สวยงาม สะอาด เป็นระเบียบ เรียบร้อย </t>
  </si>
  <si>
    <t>เพื่อเป็นการเสริมสร้างขวัญและกำลังใจในการทำงานของพนักงาน</t>
  </si>
  <si>
    <t>เพื่อให้ที่ทำการ อบต.วังตะเคียนมีระบบไฟฟ้าที่สำบูรณ์พร้อมใช้งานอยู่เสมอ</t>
  </si>
  <si>
    <t>ร้อยละของผู้เข้าอบรม</t>
  </si>
  <si>
    <t>การปฏิบัติงานมีประสิทธิและประสิทธิผล</t>
  </si>
  <si>
    <t xml:space="preserve">ภูมิทัศที่ทำการ อบต.วังตะเคียน สวยงาม สะอาด เป็นระเบียบ เรียบร้อย </t>
  </si>
  <si>
    <t>พนักงานได้รับสวัสดิการที่ดีขึ้น</t>
  </si>
  <si>
    <t>ร้อยละ 60 บ้านพักได้รับการปรับปรุง</t>
  </si>
  <si>
    <t>การปฏิบัติงานมีประสิทธิและประสิทธิผล รอบรับการบริการประชาชน</t>
  </si>
  <si>
    <t>-</t>
  </si>
  <si>
    <t>เพื่อให้การบริการและให้ความช่วยประชาชนทันท่วงที</t>
  </si>
  <si>
    <t>เพื่อให้การป้องกันและแก้ไขสาธารณภัย  อย่างรวดเร็ว</t>
  </si>
  <si>
    <t>เพื่อใช้เป็นที่ประสานงานช่วยเหลือประชาชน</t>
  </si>
  <si>
    <t>เพิ่มประสิทธิภาพในการปฏิบัติงานของบุคลากร</t>
  </si>
  <si>
    <t>มีศูนย์ประสานงาน อปพร.ประจำตำบล</t>
  </si>
  <si>
    <t>เพื่อให้ประชาชนในพื้นที่รับผิดชอบได้รับความปลอดภัย</t>
  </si>
  <si>
    <t>ประชาชนในพื้นที่ได้รับความปลอดภัย</t>
  </si>
  <si>
    <t>อปพร. และตำรวจบ้านได้รับการพัฒนา  และมีความพร้อมในการบริการประชาชน</t>
  </si>
  <si>
    <t>ประชาชนในพื้นที่รับผิดชอบได้รับความปลอดภัย</t>
  </si>
  <si>
    <t>จัดอบรม 1 ครั้ง</t>
  </si>
  <si>
    <t>เพื่อช่วยเหลือผู้ประสบอุทกภัย ซึ่งเป็นพื้นที่ประสบอุทกภัย</t>
  </si>
  <si>
    <t>ประชาชนในพื้นที่สามารถใช้ในการสัญจรไปมาเมื่อยามจำเป็นในช่วงประสบปัญหาอุทกภัยในหมู่บ้าน</t>
  </si>
  <si>
    <t>เพื่อเพิ่มพูลความรู้เกี่ยวกับหลักปรัชญาเศรษฐกิจพอเพียง</t>
  </si>
  <si>
    <t>โครงการอบรมเชิงปฏิบัติการ เรื่อง "สืบสานโครงการในพระราชดำริตามหลักปรัชญาเศรษฐกิจพอเพียง"</t>
  </si>
  <si>
    <t>ประชาชน  ประชาคม  ผู้นำชุมชน  อาสาสมัคร ต่าง ๆ ในตำบลวังตะเคียน มีความรู้ความเข้าใจเกี่ยวกับหลักปรัชญาเศรษฐกิจพอเพียง และนำมาใช้ในชีวิตประจำวันได้</t>
  </si>
  <si>
    <t>เพื่อให้บริการและถ่ายทอดความรู้ให้แก่เกษตรกร</t>
  </si>
  <si>
    <t>โครงการ ก่อสร้างถนนลาดยางระหว่าง หมู่ 1  ถึง หมู่ 13  ต.วังตะเคียน</t>
  </si>
  <si>
    <t>เพื่อให้ประชาชน หมู่ที่ 1 - 13  ต.วังตะเคียน และประชาชนทั่วไป  สัญจรสะดวกมากขึ้น  สะดวกในการขนถ่ายผลผลิตของเกษตรกร และมีเส้นทางหลักที่มีความมั่นคงแข็งแรง และมีมาตรฐาน</t>
  </si>
  <si>
    <t>เพื่อให้ประชาชน หมู่ที่ 6 - 9  ต.วังตะเคียน และประชาชนทั่วไป  สัญจรสะดวกมากขึ้น  สะดวกในการขนถ่ายผลผลิตของเกษตรกร และมีเส้นทางหลักที่มีความมั่นคงแข็งแรง และมีมาตรฐาน</t>
  </si>
  <si>
    <t>ติดตั้งไฟฟ้าเพิ่มขึ้นร้อยละ 20</t>
  </si>
  <si>
    <t>ร้อยละของจำนวนครัวเรือน</t>
  </si>
  <si>
    <t>ร้อยละของจำนวนไฟฟ้ารายทาง</t>
  </si>
  <si>
    <t>เพื่อให้ประชาชนมีแสงสว่างใช้อย่างทั่วถึง และมีประสิทธิภาพ</t>
  </si>
  <si>
    <t>ประชาชนมีแสงสว่างใช้อย่างทั่วถึง และมีประสิทธิภาพ</t>
  </si>
  <si>
    <t>มีศูนย์บริการและถ่ายทอดความรู้ให้แก่เกษตรกรตำบลวังตะเคียน</t>
  </si>
  <si>
    <t>ร้อยละผู้เข้าอบรม</t>
  </si>
  <si>
    <t>โครงการเบี้ยยังชีพผู้สูงอายุ</t>
  </si>
  <si>
    <t>เพื่อเป็นสวัสดิการช่วยเหลือเป็นค่าใช้จ่ายในการดำรงชีวิต</t>
  </si>
  <si>
    <t>ร้อยละของผู้สูงอายุ</t>
  </si>
  <si>
    <t>ร้อยละของผู้พิการ</t>
  </si>
  <si>
    <t>แบ่งเบาภาระและช่วยเหลือเป็นค่าใช้จ่ายในการดำรงชีวิตของผู้สูงอายุ</t>
  </si>
  <si>
    <t>แบ่งเบาภาระและช่วยเหลือเป็นค่าใช้จ่ายในการดำรงชีวิตของผู้พิการ</t>
  </si>
  <si>
    <t>แบ่งเบาภาระและช่วยเหลือเป็นค่าใช้จ่ายในการดำรงชีวิตของผู้ป่วยเอดส์</t>
  </si>
  <si>
    <t>ร้อยละของผู้ป่วยเอดส์</t>
  </si>
  <si>
    <t>ประชาชนได้แสดงความจงรักภักดี และมีความสามัคคาภายในชุมชน</t>
  </si>
  <si>
    <t>เพื่อให้ประชาชนได้แสดงความจงรักภักดี และมีความสามัคคีภายในชุมชน</t>
  </si>
  <si>
    <t>เพื่อเป็นการอนุรักษ์ประเพณีที่ดีงามของชาติไว้</t>
  </si>
  <si>
    <t>เป็นการอนุรักษ์ประเพณีที่ดีงามของชาติไว้</t>
  </si>
  <si>
    <t>ร้อยละของจำนวนผู้ร่วมกิจกรรม</t>
  </si>
  <si>
    <t>ประชาชน ผู้บริหาร ผู้นำชุมชนพนักงานส่วนตำบลร่วมกันอนุรักษ์ประเพณีที่ดีงามของชาติ</t>
  </si>
  <si>
    <t>อุดหนุนให้วัฒนธรรมจังหวัดปีละ  1  ครั้ง</t>
  </si>
  <si>
    <t>ร้อยละของยอดเงินอุดหนุน</t>
  </si>
  <si>
    <t>ร้อยละของผู้ร่วมกิจกรรม</t>
  </si>
  <si>
    <t>ร้อยละของประชาชน</t>
  </si>
  <si>
    <t>ร้อยละของเงินอุดหนุน</t>
  </si>
  <si>
    <t>การปฏิบัติงานมีประสิทธิภาพมากขึ้น</t>
  </si>
  <si>
    <t>ร้อยละของจำนวนนักเรียน</t>
  </si>
  <si>
    <t>ร้อยละของผู้ประสบภัย</t>
  </si>
  <si>
    <t>เพื่อให้ประชาชนมีน้ำอุปโภค-บริโภค อย่างทั่วถึง</t>
  </si>
  <si>
    <t>เพื่อให้ประชาชนมีน้ำอุปโภค - บริโภค อย่างทั่วถึง</t>
  </si>
  <si>
    <t>ประชาชนหมู่ 7 มีน้ำอุปโภค-บริโภค อย่างทั่วถึง</t>
  </si>
  <si>
    <t>ประชาชนตำบลวังตะเคียนมีน้ำอุปโภค-บริโภค อย่างทั่วถึง</t>
  </si>
  <si>
    <t>ประชาชนหมู่ 5 มีน้ำอุปโภค-บริโภค อย่างทั่วถึง</t>
  </si>
  <si>
    <t>ประชาชนหมู่ 2 มีน้ำอุปโภค-บริโภค อย่างทั่วถึง</t>
  </si>
  <si>
    <t>ประชาชนหมู่ 14 มีน้ำอุปโภค-บริโภค อย่างทั่วถึง</t>
  </si>
  <si>
    <t>เพื่อป้องกันสัตว์ และสิ่งสกปกลงในสระน้ำ</t>
  </si>
  <si>
    <t>ประชาชนหมู่ 6 มีน้ำอุปโภค-บริโภค ที่สะอาด</t>
  </si>
  <si>
    <t>ศูนย์บริการและถ่ายทอดเทคโนโลยีการเกษตรประจำตำบล</t>
  </si>
  <si>
    <t>เพื่อให้ประชาชนมีสถานที่พักผ่อนก่อนออกเดินทาง</t>
  </si>
  <si>
    <t>ร้อยละของประชากร</t>
  </si>
  <si>
    <t>ร้อยละของที่สาธารณะ</t>
  </si>
  <si>
    <t>ร้อยละของพื้นที่สาธรณะ</t>
  </si>
  <si>
    <t>เพื่ออนุรักษ์ธรรมชาติและสิ่งแวดล้อม</t>
  </si>
  <si>
    <t>ทำให้ประชาชนมีความสะดวกปลอดภัยในการเดินทาง</t>
  </si>
  <si>
    <t>เพื่อให้มีเส้นทางคมนาคมที่ได้มาตรฐาน สะดวก ปลอดภัยในการเดินทาง</t>
  </si>
  <si>
    <t>เพื่อสะดวก ปลอดภัยในการเดินทาง และขนส่งสินค้าการเกษตร</t>
  </si>
  <si>
    <t>ลดปัญหาน้ำท่วมขังภายในหมู่บ้าน</t>
  </si>
  <si>
    <t>ประชาชนมีสถานที่ทำกิจกรรมร่วมกัน</t>
  </si>
  <si>
    <t>ประชาชนหมู่ 10 มีน้ำอุปโภค-บริโภค อย่างทั่วถึง</t>
  </si>
  <si>
    <t>ประชาชนหมู่ 12 มีน้ำอุปโภค-บริโภค อย่างทั่วถึง</t>
  </si>
  <si>
    <t>ประชาชนหมู่ 1 มีน้ำอุปโภค-บริโภค ที่สะอาด</t>
  </si>
  <si>
    <t>ประชาชนหมู่ 5 มีน้ำอุปโภค-บริโภค ที่สะอาด</t>
  </si>
  <si>
    <t>ประชาชนหมู่ 10 มีน้ำอุปโภค-บริโภค ที่สะอาด</t>
  </si>
  <si>
    <t>จุดที่ได้รับความเดือดร้อน ขาดแคลนน้ำภายในพื้นที่ตำบลวังตะเคียน</t>
  </si>
  <si>
    <t>ประชาชนตำบลวังตะเคียนมีน้ำอุปโภค-บริโภค และการเกษตรตลอดปี</t>
  </si>
  <si>
    <t>ประชาชนมีน้ำอุปโภค-บริโภค และการเกษตรตลอดปี</t>
  </si>
  <si>
    <t>ร้อยละของเกษตรกร</t>
  </si>
  <si>
    <t>เพื่อป้องกันไข้เลือดออก</t>
  </si>
  <si>
    <t>เพื่อให้ประชาชนมีแสงสว่างใช้อย่างทั่วถึง และสะดวก ปลอดภัยในการเดินทาง</t>
  </si>
  <si>
    <t>ประชาชนมีแสงสว่างใช้อย่างทั่วถึง และสะดวก ปลอดภัยในการเดินทาง</t>
  </si>
  <si>
    <t>เพื่อให้ประชาชนมีน้ำทำการเกษตรในฤดูแล้ง</t>
  </si>
  <si>
    <t>เพื่อให้นักเรียนมีวัสดุ อุปกรณ์ใช้ในการเรียนการสอน</t>
  </si>
  <si>
    <t>ประชาชนไม่เป็นไข้เลือดออก</t>
  </si>
  <si>
    <t>ประชาชนได้รับทราบข้อมูลข่าวสารอย่างทั่วถึง</t>
  </si>
  <si>
    <t>มีศาลาพักผู้โดยสาร</t>
  </si>
  <si>
    <t xml:space="preserve">อนุรักษ์ทรัพยากรธรรมชาติและสิ่งแวดล้อม </t>
  </si>
  <si>
    <t>เพื่อรักษาความสะอาดในชุมชน</t>
  </si>
  <si>
    <t>โครงการอุดหนุนเหล่ากาชาดจังหวัดปราจีนบุรี</t>
  </si>
  <si>
    <t>เพื่อสนับสนุนงานเหล่ากาชาดจังหวัดปราจีนบุรี</t>
  </si>
  <si>
    <t>โครงการก่อสร้างถนนคอนกรีตเสริมเหล็กหมู่ 2 ถนนสายหลักเข้าโรงเรียนบ้านเขากระแต</t>
  </si>
  <si>
    <t xml:space="preserve">โครงการถนนคอนกรีตเสริมเหล็กหมู่ที่ 7 สายบ้านกุดบอน จากบ้านนายทองสุข  ถึง  นายพรชัย  ศรีกอง  </t>
  </si>
  <si>
    <t>โครงการก่อสร้างถนนดินลงลูกรังหมู่ 12 สายคลองปุ-คลองห้วยไคร้</t>
  </si>
  <si>
    <t>เพื่อให้ประชาชนหมู่ 6 มีเส้นทางคมนาคมที่ได้มาตรฐาน สะดวก ปลอดภัยในการเดินทาง</t>
  </si>
  <si>
    <t>โครงการก่อสร้างระบบประปาบาดาลหมู่ที่ 7  บ้านหนองคล้า</t>
  </si>
  <si>
    <t>โครงการติดตั้งเครื่องกรองน้ำประปาหมู่บ้าน หมู่ที่ 8 บ้านเนินสูง</t>
  </si>
  <si>
    <t>ติดตั้งเครื่องกรองน้ำระบบประปาหมู่บ้าน 1 แห่ง  (ตามแบบ อบต.วังตะเคียน)</t>
  </si>
  <si>
    <t>โครงการซ่อมแซมระบบประปาหมู่บ้าน หมู่ที่ 13 บ้านเนินหินกอง</t>
  </si>
  <si>
    <t>โครงการซ่อมแซมระบบประปาหมู่บ้าน หมู่ที่ 2 บ้านเขากระแต</t>
  </si>
  <si>
    <t>โครงการซ่อมแซมระบบประปาหมู่บ้าน หมู่ที่ 10 บ้านห้วยกระบอก</t>
  </si>
  <si>
    <t>โครงการซ่อมแซมระบบประปาหมู่บ้าน หมู่ที่ 12 บ้านซำป่าตอง</t>
  </si>
  <si>
    <t>โครงการซ่อมแซมระบบประปาหมู่บ้าน หมู่ที่ 14 บ้านใหม่วังตะเคียน</t>
  </si>
  <si>
    <t>โครงการก่อสร้างรั้วรอบสระน้ำประปาหมู่บ้าน หมู่ที่ 1 บ้านโนนฝาว</t>
  </si>
  <si>
    <t xml:space="preserve">ซ่อมแซมปรับปรุงระบบประปาหมู่บ้าน หมู่ที่ 2  (ตามแบบ อบต.วังตะเคียน) </t>
  </si>
  <si>
    <t>ซ่อมแซมปรับปรุงระบบประปาหมู่บ้าน หมู่ที่ 10  (ตามแบบ อบต.วังตะเคียน)</t>
  </si>
  <si>
    <t>ซ่อมแซมปรับปรุงระบบประปาหมู่บ้าน หมู่ที่ 12  (ตามแบบ อบต.วังตะเคียน)</t>
  </si>
  <si>
    <t xml:space="preserve">ซ่อมแซมปรับปรุงระบบประปาหมู่บ้าน  หมู่ที่ 13  (ตามแบบ อบต.วังตะเคียน) </t>
  </si>
  <si>
    <t>ซ่อมแซมปรับปรุงระบบประปาหมู่บ้าน หมู่ที่ 14   (ตามแบบ อบต.วังตะเคียน)</t>
  </si>
  <si>
    <t>โครงการก่อสร้างรั้วรอบสระน้ำประปาหมู่บ้าน หมู่ที่ 5 บ้านวังตะเคียน</t>
  </si>
  <si>
    <t>โครงการก่อสร้างรั้วรอบสระน้ำประปาหมู่บ้าน หมู่ที่ 6 บ้านวังตะเคียน</t>
  </si>
  <si>
    <t>โครงการก่อสร้างรั้วรอบสระน้ำประปาหมู่บ้าน หมู่ที่ 10 บ้านห้วยกระบอก</t>
  </si>
  <si>
    <t>โครงการขุดลอกคลองตะขบ หมู่ที่  10 บ้านห้วยกระบอก</t>
  </si>
  <si>
    <t>เพื่อให้ประชาชนมีน้ำใช้ในการอุปโภค  บริโภค  และการเกษตร ตลอดปี</t>
  </si>
  <si>
    <t>เพื่อให้มีแสงสว่างทางสาธารณะ และเพิ่มความปลอดภัยในการสัญจรสำหรับผู้ใช้รถใช้ถนนในเวลากลางคืน</t>
  </si>
  <si>
    <t>เพื่อให้ประชาชนมีไฟฟ้าใช้อย่างเพียงพอ  และครอบคลุมทุกครัวเรือน</t>
  </si>
  <si>
    <t>ประชาชนมีไฟฟ้าใช้อย่างเพียงพอ  และครอบคลุมทุกครัวเรือน</t>
  </si>
  <si>
    <t>เพื่อให้ประชาชนมีไฟฟ้าใช้อย่างเพียงพอ  ครอบคลุมทุกครัวเรือน และใช้ในระบบประปาหมู่บ้าน</t>
  </si>
  <si>
    <t>ประชาชนมีไฟฟ้าใช้อย่างเพียงพอ ครอบคลุมทุกครัวเรือน และมีระบบประปาที่สมบูรณ์</t>
  </si>
  <si>
    <t>เพื่อระบายน้ำได้สะดวก และป้องกันน้ำท่วมขังภายในหมู่บ้าน</t>
  </si>
  <si>
    <t>กลุ่มอาชีพ หมู่ที่ 1-17</t>
  </si>
  <si>
    <t>ร้อยละของกลุ่มอาชีพ</t>
  </si>
  <si>
    <t>โครงการจัดซื้อวัสดุการศึกษาให้กับศูนย์พัฒนาเด็กเล็กในสังกัด อบต.วังตะเคียน</t>
  </si>
  <si>
    <t>จัดกิจกรรมวันเด็กแห่งชาติ 1 ครั้ง</t>
  </si>
  <si>
    <t>ร้อยละของเด็กที่เข้าร่วมกิจกรรม</t>
  </si>
  <si>
    <t>เพื่อให้นักเรียนได้มีสถานที่ออกกำลังกาย และมีสุขภาพแข็งแรงทั้งร่างกายและจิตใจ</t>
  </si>
  <si>
    <t xml:space="preserve">เพื่อพัฒนาด้านคุณธรรม  จริยธรรม ให้แก่เด็กและเยาวชน </t>
  </si>
  <si>
    <t>จัดกิจกรรม จำนวน 1 ครั้ง</t>
  </si>
  <si>
    <t xml:space="preserve">โครงการเงินสมทบกองทุนหลักประกันสุขภาพชุมชน </t>
  </si>
  <si>
    <t>ร้อยละของเครื่องพ้นหมอกควัน</t>
  </si>
  <si>
    <t>ป้องกันและแก้ไขปัญหายาเสพติด ประชาชนได้ออกกำลังกาย และใช้เวลาว่างให้เกิดประโยชน์</t>
  </si>
  <si>
    <t>จำนวนผู้เสพยาเสพติดลดลง</t>
  </si>
  <si>
    <t>โครงการส่งนักกีฬาเข้าร่วมแข่งขันกีฬาอำเภอกบินทร์บุรี</t>
  </si>
  <si>
    <t>โครงการก่อสร้างสนามกีฬากลางตำบลวังตะเคียน</t>
  </si>
  <si>
    <t>เพื่อให้ประชาชน มีสถานที่ออกกำลังกาย  มีสุขภาพร่างกายแข็งแรง  มีความสามัคคี  ใช้เวลาว่างให้เกิดประโยชน์ และเพื่อป้องกันและแก้ไขปัญหายาเสพติด</t>
  </si>
  <si>
    <t>10,000,000   (งบ อบจ.)</t>
  </si>
  <si>
    <t>13,500,000   (งบ อบจ.)</t>
  </si>
  <si>
    <t>30,600,000   (งบ อบจ.)</t>
  </si>
  <si>
    <t>800,000   (งบ อบต.)</t>
  </si>
  <si>
    <t>ประชาชนมีความสะดวกปลอดภัยในการเดินทาง</t>
  </si>
  <si>
    <t>ประชาชนมีความสะดวกปลอดภัยในการเดินทาง และขนส่งสินค้าการเกษตร</t>
  </si>
  <si>
    <t xml:space="preserve">ก่อสร้างถนนลาดยางขนาดกว้าง 8 ม. ยาว 3,000 ม. </t>
  </si>
  <si>
    <t xml:space="preserve">ก่อสร้างถนนลาดยางขนาดกว้าง 6 ม. ยาว 9,000 ม. </t>
  </si>
  <si>
    <t xml:space="preserve">ก่อสร้างถนนลาดยางขนาดกว้าง 8 ม. ยาว 8,500 ม. </t>
  </si>
  <si>
    <t>ร้อยละของผู้ใช้น้ำ</t>
  </si>
  <si>
    <t xml:space="preserve">เพื่อให้ประชาชนมีน้ำสะอาดไว้อุปโภค-บริโภค </t>
  </si>
  <si>
    <t xml:space="preserve">ประชาชนมีน้ำสะอาดไว้อุปโภค-บริโภค </t>
  </si>
  <si>
    <t>ประชาชนหมู่ 16 มีน้ำอุปโภค-บริโภค ที่สะอาด</t>
  </si>
  <si>
    <t>เพื่อให้ประชาชนมีน้ำอุปโภค-บริโภค อย่างทั่วถึง ตลอดปี</t>
  </si>
  <si>
    <t>ประชาชนหมู่ 6 มีน้ำอุปโภค-บริโภค อย่างทั่วถึง ตลอดปี</t>
  </si>
  <si>
    <t xml:space="preserve">หมู่ที่ 5 กลุ่มบ้านคลองน้ำก่อสร้างระบบประปาผิวดินแบบถังแซมเปน 1 แห่ง(ตามแบบ อบต.วังตะเคียน) </t>
  </si>
  <si>
    <t xml:space="preserve">โครงการมาฆปูรมีศรีปราจีนบุรี </t>
  </si>
  <si>
    <t>ร้อยละของหมู่บ้าน</t>
  </si>
  <si>
    <t>เพื่อให้ประชาชนมีสถานที่จัดกิจกรรมร่วมกันในชุมชน</t>
  </si>
  <si>
    <t>โครงการก่อสร้างศาลาพักร้อนผู้โดยสารหมู่ 12 บ้านซำป่าตอง</t>
  </si>
  <si>
    <t>โครงการปรับปรุง ซ่อมแซม ต่อเติมศาลาอเนกประสงค์ หมู่ที่ 10 บ้านห้วยกระบอก</t>
  </si>
  <si>
    <t>โครงการปรับปรุง ซ่อมแซม ต่อเติมศาลาอเนกประสงค์ หมู่ที่ 11 บ้านเนินนางาม</t>
  </si>
  <si>
    <t>เพื่อให้อปพร. ได้รับการพัฒนา  และมีความพร้อมในการบริการประชาชน</t>
  </si>
  <si>
    <t>ประชาชน  ประชาคม  ผู้นำชุมชน  อาสาสมัคร ต่าง ๆ ในตำบลวังตะเคียน จำนวน 60 คน</t>
  </si>
  <si>
    <t>โครงการจัดซื้อวัสดุ อุปกรณ์ป้องกันบรรเทาสาธารณะภัย</t>
  </si>
  <si>
    <t xml:space="preserve">ซื้อวัสดุ อุปกรณ์ป้องกันบรรเทาสาธารณะภัย เช่นซื้อเสื้อสะท้อนแสง ,ไฟฉาย ,กรวย,ป้ายหยุดตรวจ </t>
  </si>
  <si>
    <t>เพื่อช่วยเหลือประชาชนที่ประสบสาธารณะภัยต่าง ๆ</t>
  </si>
  <si>
    <t>ประชาชนได้รับการช่วยเหลือเมื่อเกิดภัย</t>
  </si>
  <si>
    <t>ซักซ้อมแผน 1 ครั้ง</t>
  </si>
  <si>
    <t>จำนวนเรือ</t>
  </si>
  <si>
    <t xml:space="preserve">โครงการจัดซื้อเรือท้องแบน </t>
  </si>
  <si>
    <t>จัดซื้อเรือท้องแบน พร้อมเครื่องยนต์ จำนวน 1 ลำ</t>
  </si>
  <si>
    <t>โครงการก่อสร้างศูนย์ประสานงาน อปพร.ตำบลวังตะเคียน</t>
  </si>
  <si>
    <t>ก่อสร้างศูนย์ อพปร.ตำบลวังตะเคียน จำนวน 1 ศูนย์ (ตามแบบ อบต.วังตะเคียน)</t>
  </si>
  <si>
    <t>โครงการจัดชื้อถังรองรับขยะ</t>
  </si>
  <si>
    <t>จำนวน 200 ใบ</t>
  </si>
  <si>
    <t xml:space="preserve">ชุมชนมีความสะอาด </t>
  </si>
  <si>
    <t>โครงการซ่อมแซม ปรับปรุงระบบไฟฟ้าภายในที่ทำการอบต.วังตะเคียน</t>
  </si>
  <si>
    <t>การปฏิบัติงานมีประสิทธิ และใช้บริการประชาชน</t>
  </si>
  <si>
    <t>ระบบไฟฟ้าชำรุดน้อยลง</t>
  </si>
  <si>
    <t>โครงการปรับปรุง ซ่อมแซมบ้านพักพนักงาน</t>
  </si>
  <si>
    <t>ปรับปรุง ซ่อมแซมบ้านพักสวัสดิการพนักงาน อบต.วังตะเคียน จำนวน 2 หลัง</t>
  </si>
  <si>
    <t>จำนวนซุ้ม</t>
  </si>
  <si>
    <t>ตำบลวังตะเคียนได้แสดงออกถึงความจงรักพักดีต่อสมเด็จพระนางเจ้าสิริกิติ์ พระบรมราชินีนาถ</t>
  </si>
  <si>
    <t>ประชาชนได้ทราบถึงแนวเขตที่สาธารณะ และลดปัญหาการบุกรุกที่สาธารณะ</t>
  </si>
  <si>
    <t>จัดทำแนวเขตที่สาธารณะ หมู่ 1-17     ต.วังตะเคียน</t>
  </si>
  <si>
    <t>100,000   (งบ อปท.)</t>
  </si>
  <si>
    <t>200,000   (งบ อปท.)</t>
  </si>
  <si>
    <t>900,000   (งบ อปท.)</t>
  </si>
  <si>
    <t>400,000   (งบ อปท.)</t>
  </si>
  <si>
    <t>500,000   (งบ อปท.)</t>
  </si>
  <si>
    <t>400,000 (งบ อปท.)</t>
  </si>
  <si>
    <t>500,000 (งบ อปท.)</t>
  </si>
  <si>
    <t>1,000,000 (งบ อปท.)</t>
  </si>
  <si>
    <t>600,000 (งบ อปท.)</t>
  </si>
  <si>
    <t>2,500,000 (งบ อปท.)</t>
  </si>
  <si>
    <t>1,500,000 (งบ อปท.)</t>
  </si>
  <si>
    <t>100,000 (งบ อปท.)</t>
  </si>
  <si>
    <t>1,200,000 (งบ อปท.)</t>
  </si>
  <si>
    <t>300,000 (งบ อปท.)</t>
  </si>
  <si>
    <t>800,000 (งบ อปท.)</t>
  </si>
  <si>
    <t>450,000   (งบ อปท.)</t>
  </si>
  <si>
    <t>1,000,000   (งบ อปท.)</t>
  </si>
  <si>
    <t>150,000   (งบ อปท.)</t>
  </si>
  <si>
    <t>300,000   (งบ อปท.)</t>
  </si>
  <si>
    <t>5,000,000   (งบ อปท.)</t>
  </si>
  <si>
    <t>2,000,000 (งบ อปท.)</t>
  </si>
  <si>
    <t>50,000   (งบ อปท.)</t>
  </si>
  <si>
    <t>30,000   (งบ อปท.)</t>
  </si>
  <si>
    <t>90,000   (งบ อปท.)</t>
  </si>
  <si>
    <t>700,000   (งบ อปท.)</t>
  </si>
  <si>
    <t>เข้าร่วมการแข่งขันกีฬาอำเภอ ปีละ 1 ครั้ง</t>
  </si>
  <si>
    <t>โครงการขุดลอกคลองหมู่ที่ 15 สายถนน รพช. ถึง หมู่ 2 บ้านเขากระแต</t>
  </si>
  <si>
    <t>หมู่ที่ 15 ขุดลอกคลอง ขนาดกว้าง 12 ม. ยาว 1,000 เมตร (ตามแบบ อบต.วังตะเคียน)</t>
  </si>
  <si>
    <t>852,000 (งบ อปท.)</t>
  </si>
  <si>
    <t>โครงการส่งเสริมอาชีพประชาชนหมู่ 1 – 17 ตำบลวังตะเคียน</t>
  </si>
  <si>
    <t>เพื่อส่งเสริมให้ประชาชนมีรายได้เพิ่ม</t>
  </si>
  <si>
    <t>โครงการกองทุนสวัสดิการชุมชน</t>
  </si>
  <si>
    <t>เพื่อสนับสนุนงานด้านกองทุนสวัสดิการชุมชน</t>
  </si>
  <si>
    <t>ร้อยละของเงินช่วยเหลือ</t>
  </si>
  <si>
    <t>กองทุนสวัสดิการชุมชนได้รับการสนับสนุนเงินทุน</t>
  </si>
  <si>
    <t>ร้อยละของกิจกรรม</t>
  </si>
  <si>
    <t>จัดซื้อวัสดุการศึกษา เช่น หนังสือพัฒนาการเด็ก นิทาน เสื้อเอี้ยม ที่นอน  ให้กับศูนย์พัฒนาเด็กเล็ก ในสังกัด อบต.วังตะเคียน</t>
  </si>
  <si>
    <t>ปรับภูมิทัศน์ศูนย์พัฒนาเด็กเล็ก  ในสังกัด อบต.วังตะเคียน</t>
  </si>
  <si>
    <t>โครงการก่อสร้างศาลาอเนกประสงค์ คุ้มบ้านคลองระกำ หมู่ที่ 9</t>
  </si>
  <si>
    <t>เพื่อป้องกันและควบคุมโรคพิษสุนัขบ้าชุมชน</t>
  </si>
  <si>
    <t>เด็กเยาวชน จำนวน 50 คน</t>
  </si>
  <si>
    <t>เด็กและเยาวชนที่เข้าร่วมกิจกรรมได้รับความรู้</t>
  </si>
  <si>
    <t xml:space="preserve">โครงการขุดลอกคลองขี้แรด,คลองระกำ หมู่ที่ 8     บ้านเนินสูง </t>
  </si>
  <si>
    <t>โครงการติดตั้งไฟฟ้ารายทางสาธารณะ หมู่ที่ 3 บ้านแก่ง</t>
  </si>
  <si>
    <t>ติดตั้งไฟฟ้าเพิ่มขึ้น</t>
  </si>
  <si>
    <t>โครงการติดตั้งไฟฟ้ารายทางสาธารณะ หมู่ที่ 4 บ้านหนองหอย</t>
  </si>
  <si>
    <t>โครงการก่อสร้างไฟฟ้าทางสาธารณะ ตำบลวังตะเคียน</t>
  </si>
  <si>
    <t>ติดตั้งไฟฟ้าส่องสว่างทางสาธารณะจากหน้าสถานีไฟฟ้า  ถึง สี่แยก หมู่ที่ 14 บ้านใหม่วังตะเคียน</t>
  </si>
  <si>
    <t>โครงการขยายเขตระบบจำหน่ายไฟฟ้าหมู่ที่ 8 บ้านเนินสูง</t>
  </si>
  <si>
    <t>โครงการขยายเขตไฟฟ้าเพื่อการเกษตร หมู่ที่ 11 บ้านเนินนางาม</t>
  </si>
  <si>
    <t>โครงการติดตั้งไฟเตือนทางโค้งรายทาง (กลุ่มบ้านเนินกกเกตุ)(กลุ่มบ้านเนินนางาม)</t>
  </si>
  <si>
    <t>โครงการขยายเขตติดตั้งไฟฟ้าแรงต่ำ หมู่ที่ 12 บ้านซำป่าตอง</t>
  </si>
  <si>
    <t>ขยายเขตไฟฟ้าแรงต่ำจากบ้านนายพร ต่อคุ้มไปบ้านนายนิยม หมู่ที่ 12</t>
  </si>
  <si>
    <t>โครงการติดตั้งไฟส่องสนามกีฬาที่โรงเรียนวัดจันทรังษีถาวร หมู่ที่ 12</t>
  </si>
  <si>
    <t>โครงการติดตั้งไฟฟ้าแสงสว่างภายในหมู่บ้านหมู่ที่ 13</t>
  </si>
  <si>
    <t>โครงการขยายเขตระบบจำหน่ายไฟฟ้า หมู่ที่ 16 บ้านโนนเจริญ</t>
  </si>
  <si>
    <t>โครงการก่อสร้างป้ายประชาสัมพันธ์ ภายในหมู่บ้าน หมู่ที่ 17</t>
  </si>
  <si>
    <t>เพื่อให้ประชาชนรู้ข้อมูลข่าวสาร</t>
  </si>
  <si>
    <t>หมู่บ้านมีบอลด์ประชาสัมพันธ์ข้อมูงข่าวสาร</t>
  </si>
  <si>
    <t>โครงกรทำท่อระบายน้ำลงนาและที่สาธารณะ หมู่ที่ 1บ้านโนนฝาว</t>
  </si>
  <si>
    <t>โครงการก่อสร้างถนนดินลูกรัง หมู่ที่ 3จากนานายสำราญ ถึง คลองน้ำ</t>
  </si>
  <si>
    <t>โครงการก่อสร้างถนนคอนกรีตเสริมเหล็ก หมู่ที่ 3 ซอยบ้านนายบุญยัง</t>
  </si>
  <si>
    <t>โครงการก่อสร้างถนนคอนกรีตเสริมเหล็ก หมู่ที่ 3 ซอยบ้านหนองตาสาม</t>
  </si>
  <si>
    <t>โครงการก่อสร้างถนนคอนกรีตเสริมเหล็ก หมู่ที่ 3 ซอยบ้านนายจริต สีในกอง</t>
  </si>
  <si>
    <t>โครงการก่อสร้างถนนลาดยางจากศาลากลางบ้านหมู่ที่ 3 ถึง ท่อเหลี่ยมนานางบุญเกิด</t>
  </si>
  <si>
    <t>15,000,000(งบ อบจ.)</t>
  </si>
  <si>
    <t>โครงการก่อสร้างถนนคอนกรีตเสริมเหล็กหมู่ที่ 7 จากสามแยกวัดหนองคล้า ถึง หนองแหน</t>
  </si>
  <si>
    <t>โครงการก่อสร้างถนนคอนกรีตเสริมเหล็กหมู่ที่ 7 จากบ้านนางทุเรียน ถึง หมู่ที่ 1 บ้านโนนฝาว</t>
  </si>
  <si>
    <t>โครงการซ่อมสร้างถนนลาดยางผิวเคพซีล บ้านวังตะเคียน หมู่ที่ 5 ถึง หมู่ที่ 6</t>
  </si>
  <si>
    <t>โครงการก่อสร้างถนนคอนกรีตเสริมเหล็กหมู่ที่ 7 จากบ้านนางจำนัน ถึง บ้านนายเนิน สิงทองดา</t>
  </si>
  <si>
    <t>โครงการว่างท่อระบายน้ำหมู่ที่ 7 จำนวน 2 จุด  (บ้านนางจำนัน ถึง บ้านนายสุชีพ</t>
  </si>
  <si>
    <t>โครงการซ่อมแซมถนนลูกรัง หมู่ที่ 8  ถึง หมู่ที่ 12 พร้อมว่างท่อ</t>
  </si>
  <si>
    <t>โครงการวางท่อระบายน้ำภายในหมู่บ้านหมู่ที่ 8 บ้านเนินสูง จำนวน 3 จุด</t>
  </si>
  <si>
    <t xml:space="preserve">โครงการก่อสร้างถนนลาดยาง หมู่ที่ 9 จากบ้านแสน  บุตรเพ็ง ถึง บ้านนายสุทิน  เงสันเทียะ  </t>
  </si>
  <si>
    <t>โครงการก่อสร้างถนนรอบหมู่บ้านหมู่ที่ 12 สายบ้านนายพูลศิลป์ ถึง บ้านนางสัมฤทธิ์ มินา</t>
  </si>
  <si>
    <t>โครงการก่อสร้างถนนดิน หมู่ที่ 12 จากบ้านนายสมมิตร  เชื่อมบ้านโนนตาปู หมู่ที่ 12</t>
  </si>
  <si>
    <t>โครงการก่อสร้างถนนคันดินลูกรัง หมู่ที่ 12 จากบ้านนายถ้วน บุญประทุม ถึงบ้านบุชัน หมู่ที่ 1</t>
  </si>
  <si>
    <t xml:space="preserve">โครงการก่อสร้างรางระบายน้ำภายในหมู่บ้าน หมู่ที่ 12 </t>
  </si>
  <si>
    <t>โครงการทำล่องน้ำหลังโรงเรียนวัดจันทรังษีถาวร หมู่ที่ 12 จากบ้านนายรัตน์ เจริญนิตย์ ไปถึงบ้านนายพูศิล</t>
  </si>
  <si>
    <t xml:space="preserve">โครงการก่อสร้างถนนดินลูกรังหมู่ที่ 13 จากวัดเนินหินกอง ถึง บ้านนางประนอม มาคะมาตร </t>
  </si>
  <si>
    <t>โครงการก่อสร้างถนนลูกรังหมู่ที่ 13 จากนานายศักย์ เบ้าโชติ ถึง นานางเชื่อม ทาสิน</t>
  </si>
  <si>
    <t>โครงการวางท่อระบายน้ำ หมู่ที่ 14 จากบ้านนายสิงห์ พิมพ์พระรัตน์ ถึง บ้านนายสมัย ไชสุริยวงค์</t>
  </si>
  <si>
    <t>โครงการก่อสร้างถนนคอนกรีตเสริมเหล็ก หมู่ที่ 16 จากบ้านนายประหยัด แสนเงิน ถึง บ้านนางดารา ริทเย็น</t>
  </si>
  <si>
    <t>เพื่อให้ประชาชนหมู่ที่ 15มีเส้นทางคมนาคมที่ได้มาตรฐานสะดวก ปลอดภัยในการเดินทาง</t>
  </si>
  <si>
    <t>โครงการขุดลอกคลองและฝายน้ำล้น (คลองปุ)(คลองชลประธาน)คลองนางลิงฝายน้ำล้าน (ชลประทาน) หมู่ที่ 1</t>
  </si>
  <si>
    <t>โครงการขุดลอกสระประปา (บ้านเนินสวน) (สระสปก.) และทำรั่วรอบสระน้ำ หมู่ที่ 1</t>
  </si>
  <si>
    <t>โครงการซ่อมแซมระบบประปาใหม่ กลุ่มโนนโรงเรียน หนองผำ หมู่ที่ 2</t>
  </si>
  <si>
    <t>โครงการขุดลอกคลองห้วยไคร้ หมู่ที่ 3 บ้านแก่ง</t>
  </si>
  <si>
    <t>โครงการขุดลอกคลองสำอาง หมู่ที่ 3 บ้านแก่ง</t>
  </si>
  <si>
    <t>โครงการขุดลอกคลองมะไฟ หมู่ที่ 3 บ้านแก่ง</t>
  </si>
  <si>
    <t>โครงการก่อสร้างถังประปาหมู่ที่ 5 บริเวณ บ้านนางละออ  ชวนขุนทด</t>
  </si>
  <si>
    <t>หมู่ 5 ก่อสร้างรั้วรอบสระน้ำประปา บริเวณบ้านนายธงชัย  ชวนขุนทด(ตามแบบ อบต.วังตะเคียน)</t>
  </si>
  <si>
    <t>โครงการติดตั้งประปาหมู่บ้าน หมู่ที่ 7 ในที่สาธารณะบ้านหนองแหน</t>
  </si>
  <si>
    <t>โครงการขุดลองคลองกะจะ หมู่ที่ 7 บ้านหนองคล้า</t>
  </si>
  <si>
    <t>โครงการขุดลอกคลองระกำ หมู่ที่ 8 บ้านเนินสูง</t>
  </si>
  <si>
    <t>หมู่ 8 ขุดลอกคลองระกำ(ตามแบบ อบต.วังตะเคียน)</t>
  </si>
  <si>
    <t>โครงการขุดลอกสระน้ำประปาหมู่บ้าน หมู่ที่ 9 บริเวณที่สาธารณธะ</t>
  </si>
  <si>
    <t>โครงการก่อสร้างประตูเปิด ปิดน้ำ ที่ท่อเหลี่ยมหมู่ที่ 12</t>
  </si>
  <si>
    <t>โครงการเปลี่ยนท่อประปาใหม่ ภายในหมู่บ้าน หมู่ที่ 12 พร้อมมอเตอร์ปั่นน้ำ ถังประปา1ชุด</t>
  </si>
  <si>
    <t>โครงการติดตั้งถังแสตนเลส หมู่ที่ 13 จำนวน 8 ถัง</t>
  </si>
  <si>
    <t>โครงการวางท่อส่งน้ำอ่าวเก็บน้ำห้วยโสมง บ้านปากน้ำ ถึง บ้านเนินหินกอง หมู่ที่ 13</t>
  </si>
  <si>
    <t>โครงการก่อสร้างระบบประปา หมู่ที่ 14 แบบผิวดิน ณ บ้านสระสอ</t>
  </si>
  <si>
    <t>โครงการก่อสร้างระบบประปา แบบผิดดิน ณ สระน้ำบ้านโนนเจริญ หมู่ที่16</t>
  </si>
  <si>
    <t>โครงการซ่อมแซมระบบประปาหมู่บ้าน หมู่ที่ 16 บ้านโนนเจริญ</t>
  </si>
  <si>
    <t>โครงการขุดลอกสระน้ำหมู่ที่ 16 จำนวน 2 จุด บ้านโนนเจริญ และ บ้านเนินหาด</t>
  </si>
  <si>
    <t>โครงการขุดเจาะบ่อบาดาร หมู่ที่ 17 จำนวน 5 จุด</t>
  </si>
  <si>
    <t>โครงการก่อสร้างป้ายชื่อหมู่บ้าน หมู่ที่ 17 จำนวน 2 ป้าย หน้า หลัง</t>
  </si>
  <si>
    <t>โครงการขุดเจาะบ่อบาดาล จำนวน 3 จุด โนนเจริญ ถนนโค้ง โนนหาด</t>
  </si>
  <si>
    <t xml:space="preserve">ซ่อมแซมปรับปรุงระบบประปากลุ่มโนนโรงเรียน หนองฝำ หมู่ที่ 2  (ตามแบบ อบต.วังตะเคียน) </t>
  </si>
  <si>
    <t>800,000   (งบ อปท.)</t>
  </si>
  <si>
    <t>หมู่ 16 ขุดลอกสระน้ำ จำนวน 2 จุด บ้านโนนเจริญ และ บ้านเนินหาด(ตามแบบ อบต.วังตะเคียน)</t>
  </si>
  <si>
    <t>600,000   (งบ อปท.)</t>
  </si>
  <si>
    <t>หมู่ที่ 17 ขุดเจาะบ่อบาดาล จำนวน 5จุด (ตามแบบ อบต.วงัตะเคียน)</t>
  </si>
  <si>
    <t>ประชาชนหมู่ 13 มีน้ำอุปโภค-บริโภค อย่างทั่วถึง</t>
  </si>
  <si>
    <t>หมู่ที่ 16 บ่อบาดาล      ขนาด 6 X 100 ม.  จำนวน 3 บ่อ (ตามแบบ อบต.วังตะเคียน)</t>
  </si>
  <si>
    <t>ซ่อมแซมปรับปรุงระบบประปาหมู่บ้าน หมู่ที่ 16  (ตามแบบ อบต.วังตะเคียน)</t>
  </si>
  <si>
    <t>ประชาชนหมู่ 16 มีน้ำอุปโภค-บริโภค อย่างทั่วถึง</t>
  </si>
  <si>
    <t xml:space="preserve">ก่อสร้างฝายน้ำล้น คลองส่งน้ำ ขนาดกว้าง 20 เมตร สูง 2.00  เมตร (ตามแบบ อบต.วังตะเคียน) </t>
  </si>
  <si>
    <t>ประชาชนหมู่ 15 มีน้ำอุปโภค-บริโภค อย่างทั่วถึง</t>
  </si>
  <si>
    <t>หมู่ที่ 14 ก่อสร้างระบบประปาแบบผิวดิน ณ บ้านสระสอ  จำนวน 1 แห่ง (ตามแบบ อบต.วังตะเคียน)</t>
  </si>
  <si>
    <t>โครงการก่อสร้างฝายน้ำล้นหมู่ที่ 7 จากคลองนางลิง เส้น หนองแหถึง กุดบอน</t>
  </si>
  <si>
    <t>ก่อสร้างฝายน้ำล้น หมู่ที่ 7 จากคลองนางลิง เส้น หนองแหถึงกุดบอน กว้าง 20 เมตร สูง 2.00 เมตร (ตามแบบ อบต.วังตะเคียน)</t>
  </si>
  <si>
    <t>ประชาชนหมู่ 7มีน้ำอุปโภค-บริโภค ที่สะอาด</t>
  </si>
  <si>
    <t>ติดตั้งประปาหมู่บ้าน หมู่ที่ 7 จุ 20 ลิตร สูง 15 เมตร ตามแบบอบต.วังตะเคียน</t>
  </si>
  <si>
    <t>หมู่ 6 ขุดสระน้ำประปาหมู่บ้านจากสระเดิมลึกลงไปอีก 3 ม. กว้าง 150 ม.ยาว 100 ม.  (ตามแบบ อบต.วังตะเคียน)</t>
  </si>
  <si>
    <t>หมู่ที่ 7 บ้านหนองคล้า ขุดเจาะบ่อบาดาลและก่อสร้างระบบประปาบาดาลแบบถังแซมเปน จำนวน 1 แห่ง(ตามแบบ อบต.วังตะเคียน)</t>
  </si>
  <si>
    <t>หมู่ที่ 11 บ้านเนินนางามติดตั้งถังประปาหมู่บ้าน  จำนวน 1 แห่ง (ตามแบบ อบต.วังตะเคียน)</t>
  </si>
  <si>
    <t>ประชาชนหมู่ 11 มีน้ำอุปโภค-บริโภค อย่างทั่วถึง</t>
  </si>
  <si>
    <t>ติดตั้งถังแสตนเลส หมู่ที่ 13 จำนวน 8  ถัง  (ตามแบบ อบต.วังตะเคียน)</t>
  </si>
  <si>
    <t xml:space="preserve">ติดตั้งกล้องวงจรปิด </t>
  </si>
  <si>
    <t>ประชาชนมีความปลอดภัยในชีวิตและทรัพย์สิน</t>
  </si>
  <si>
    <t>เพื่อป้องกันละลดแอุบัติเหตุบนท้องถนน (ทางโค้ง)</t>
  </si>
  <si>
    <t>ติดตั้งไฟเตือนทางโค้ง</t>
  </si>
  <si>
    <t>ประชาชนมีความปลอดภัยในการเดินรถเพราะมีป้ายเตือน</t>
  </si>
  <si>
    <t>เพื่อให้มีไฟจราจร และเพิ่มความปลอดภัยในการสัญจรสำหรับผู้ใช้รถใช้ถนนในเวลากลางคืน</t>
  </si>
  <si>
    <t xml:space="preserve">โครงการก่อสร้างสัญญาไฟจราจร(ไฟเหลือง,ไฟเตือน) 2 จุดป้ายสัญลักษณ์บอกว่าเป็นโรงเรียน 2 จุด หมู่ที่ 8 บ้านเนินสูง </t>
  </si>
  <si>
    <t>ประชาชนมีความปลอดภัยในการสัญจรสำหรับผู้ใช้รถใช้ถนนในเวลากลางคืน</t>
  </si>
  <si>
    <t>ก่อสร้างสัญญาไฟเตือน</t>
  </si>
  <si>
    <t>ก่อสร้างสัญญาไฟจราจร(ไฟเหลือง,ไฟเตือน)จำนวน 2 จุด สัญญาณบอกว่าเป็นโรงเรียน 2 จุด (ตามแบบ อบต.วังตะเคียน</t>
  </si>
  <si>
    <t>ขุดลอกคลองและฝายน้ำล้น(คลองปู)(คลองชลประธาน)คลองนางลิง  ฝายน้ำล้น (ชลประทาน)</t>
  </si>
  <si>
    <t>25,000,000   (งบ หน่วยงานอื่น.)</t>
  </si>
  <si>
    <t>15,000,000   (งบ อปท)</t>
  </si>
  <si>
    <t>เปลี่ยนท่อประปาใหม่  หมู่ที่ 12  พร้อมมอเตอร์ปั่นน้ำถังประปา 1 ชุด (ตามแบบ อบต.วังตะเคียน)</t>
  </si>
  <si>
    <t>เพื่อให้ประชาชนทราบถึงที่ตั้งของหมู่บ้าน</t>
  </si>
  <si>
    <t>หมู่บ้านมีป้ายชื่อหมู่บ้าน</t>
  </si>
  <si>
    <t>ก่อสร้างป้ายประชาสัมพันธ์จำนวน 3 ป้าย( ตามแบบ อบต.วังตะเคียน)</t>
  </si>
  <si>
    <t>ประชาชน ตำบลวังตะเคียนมีน้ำอุปโภค-บริโภค</t>
  </si>
  <si>
    <t>วางท่อระบายน้ำภายในหมู่บ้าน หมู่ที่ 8  จำนวน 3 จุด(ตามแบบ อบต.วังตะเคียน)</t>
  </si>
  <si>
    <t>ซ่อมสร้างถนนลาดยางผิวเคพซีล หมู่ที่ 5 ถึง หมู่ที่ 6 จากถนนลาดยางเดิม ถึงสระพาน (ตามแบบ อบต.วังตะเคียน)</t>
  </si>
  <si>
    <t>20,000,000 (งบ อปท.)</t>
  </si>
  <si>
    <t>ก่อสร้างถนนดินลูกรังหมู่ที่ 3 จากนานายเติม  ถึงหนองแคน (ตามแบบ อบต.วังตะเคีน)</t>
  </si>
  <si>
    <t>ก่อสร้างถนนดินลูกรังหมู่ที่ 3 จากนานายสำราญ ถึงคลองน้ำ  (ตามแบบ อบต.วังตะเคีน)</t>
  </si>
  <si>
    <t>900,000 (งบ อปท.)</t>
  </si>
  <si>
    <t>หมู่ที่ 12 ก่อสร้างถนนดินลูกรัง จากบ้านนายสมมิตร เชื่อมบ้านโนนตาปู ระยะทาง1,000 เมตร</t>
  </si>
  <si>
    <t>ก่อสร้างถนนรอบหมู่บ้าน หมู่ที่ 12 สายบ้านนายพูลศิลป์ ถึงบ้านนางสัมฤทธิ์  มินา (ตามแบบอบต.วังตะเคียน)</t>
  </si>
  <si>
    <t>ก่อสร้างถนนคอนกรีตเสริมเหล็กหมู่ที่ 3 ซอบบ้านนายบุญยัง (ตามแบบ อบตงวังตะเคียน)</t>
  </si>
  <si>
    <t>วางท่อระบายน้ำภายในหมู่บ้าน หมู่ที่ 3 และสร้างถนนคอนกรีต ระยะทาง 500 เมตร (ตามแบบ อบต.วังตะเคียน)</t>
  </si>
  <si>
    <t>หมู่ที่ 12 ก่อสร้างถนนคันดิน จากบ้านนายถ้วน  บุญประทุมถึง บ้านบุชัน หมู่ที่ 1 (ตามแบบอบต.วังตะเคียน)</t>
  </si>
  <si>
    <t>800,000(งบ อปท.)</t>
  </si>
  <si>
    <t>1,500,000(งบ อปท.)</t>
  </si>
  <si>
    <t>หมู่ 3 ท่อระบายน้ำขนาด 0.60 X 1.00 ม.  จุดที่ 1 นานายประจักร แสงวุธ  จุดที่ 2 นานายสมนึก กนกเพชร(ตามแบบ อบต.วังตะเคียน)</t>
  </si>
  <si>
    <t>หมู่ 6 ก่อสร้างรั้วรอบสระน้ำประปา(ตามแบบ อบต.วังตะเคียน)</t>
  </si>
  <si>
    <t>โครงการขุดเจาะบ่อบาดาล หมู่ที่  5 กลุ่มโรงพยาบาลส่งเสริมสุขภาพตำบลวังตะเคียน</t>
  </si>
  <si>
    <t>ขุดเจาะบ่อบาดาล หมู่ที่ 5 กลุ่มโรงพยาบาลส่งเสริมสุขภาพตำบลวังตะเคียน (ตามแบบอบต.วังตะเคียน)</t>
  </si>
  <si>
    <t>ประชาชนหมู่ 3 และหมู่ที่ 7  มีน้ำทำการเกษตรในฤดูแล้ง</t>
  </si>
  <si>
    <t>เพื่อสนับสนุนงานสภาองค์กรชุมชนตำบลวังตะเคียน</t>
  </si>
  <si>
    <t>สภาองค์กรชุมชนตำบลวังตะเคียน</t>
  </si>
  <si>
    <t>ประชาชนมีสถานที่ออกกำลังกาย มีสุขภาพร่างกายแข็งแรง มีความสามัคคี ใช้เวลาว่างให้เกิดประโยชน์ และต้านยาเสพติด</t>
  </si>
  <si>
    <t>ก่อสร้างล่องน้ำ หลังโรงเรียนวัดจันทรังษีถาวร หมู่ที่ 12 (ตามแบบ อบต.วังตะเคียน)</t>
  </si>
  <si>
    <t xml:space="preserve">ซ่อมสร้างถนนลาดยางขนาดกว้าง 6 ม.  ยาว 5,000 ม. </t>
  </si>
  <si>
    <t>โครงการขุดสระน้ำ หมู่ที่ 7 บ้านหนองแหน</t>
  </si>
  <si>
    <t>โครงการรขุดเจาะบ่อบาดาลภายในที่ส.ป.ก หมู่ที่ 13 จำนวน 6 บ่อ</t>
  </si>
  <si>
    <t>โครงการก่อสร้างถังประปา หมู่ที่ 13</t>
  </si>
  <si>
    <t>ก่อสร้างถังประปา หมู่ที่ 13 ขนาด 2,000  ลิตร (ตามแบบ อบต.วังตะเคียน)</t>
  </si>
  <si>
    <t xml:space="preserve">ก่อสร้างถังประปาบริเวณบ้านนางละออ ชวนขุนทด  สูง 15 เมตร(ตามแบบ อบต.วังตะเคียน) </t>
  </si>
  <si>
    <t>โครงการก่อสร้างป้ายชื่อหมู่บ้าน หมู่ที่ 4 จำนวน 2 ป้าย หน้า หลัง</t>
  </si>
  <si>
    <t>ก่อสร้างป้ายชื่อหมู่บ้าน หมู่ที่ 4 จำนวน 2 ป้าย (หน้า,หลัง) ( ตามแบบ อบต.วังตะเคียน)</t>
  </si>
  <si>
    <t>โครงการขยายเขตไฟฟ้า หมู่ที่ 2 บ้านเขากระแต</t>
  </si>
  <si>
    <t>โครงการก่อสร้างไฟฟ้าไหล่ทาง หมู่ที่ 2 บ้านเขากระแต</t>
  </si>
  <si>
    <t>ก่อสร้างไฟฟ้ารายทาง จากบ้านนางบงทอง บูญมา ถึง หน้าบ้านนายทองคำเรียบ ปานแร่ และจากบ้านนายสมชาย หวันทาง ถึง บ้านนางทองลักษณ์ วิบูลศิลป์</t>
  </si>
  <si>
    <t>ก่อสร้างศาลาอเนกประสงค์ คุ้มบ้านครองระกำ จำนวน 1 หลัง(ตามแบบ อบต.วังตะเคียน)</t>
  </si>
  <si>
    <t>เพื่อให้ประชาชนมีแสงสว่างใช้ในการเกษตร</t>
  </si>
  <si>
    <t>ประชาชนมีแสงสว่างใช้ในการเกษตร</t>
  </si>
  <si>
    <t>โครงการขยายเขตระบบจำหน่ายไฟฟ้าหมู่ที่  9  บ้านคลองระกำ</t>
  </si>
  <si>
    <t>ประชาชนมีสุขภาพที่ดีร่างกายแข็งแรงปราศจากโรคร้ายและลดภาระค่าใช้จ่ายด้านการรักษาพยาบาลระดับครัวเรือน</t>
  </si>
  <si>
    <t>โครงการก่อสร้างถนนลาดยางผิวเคพซีล หมู่ที่ 5 จากบ้านนายนิเวศ จิตรพานิชถึงบ้าน น.ส.ธนากาญจย์  เภาคำ</t>
  </si>
  <si>
    <t>โครงการขยายสระน้ำประปา หมู่ที่ 5 , หมู่ที่ 6 , หมู่ที่ 14  ตำบลวังตะเคียน</t>
  </si>
  <si>
    <t>ขยายสระน้ำประปาหมู่บ้านหมู่ที่ 5 , หมู่ที่ 6 , หมู่ที่ 14 พื้นที่ ประมาณ  50 ไร่(ตามแบบ อบต.วังตะเคียน)</t>
  </si>
  <si>
    <t>โครงการขยายเขตไฟฟ้าเพื่อการเกษตร ระหว่างหมู่บ้าน หมู่ที่ 5- หมู่ที่ 10</t>
  </si>
  <si>
    <t>ขยายเขตไฟฟ้าเพื่อการเกษตร ระหว่างหมู่บ้านจากบ้านนายสงัด ผันนะรา หมู่ที่ 10 ถึง บ้านนายอำนวย  เภาคำ หมู่ที่ 5 ระยะทาง 1,000 เมตร (ตามแบบ อบต.วังตะเคียน)</t>
  </si>
  <si>
    <t>ขยายเขตไฟฟ้าเพื่อการเกษตร จากบ้านนางจำรอง เภาคำ ถึง บ้านนางค้ำ เคนรัง ระยะทาง 1 กม. (ตามแบบ อบต.วังตะเคียน)</t>
  </si>
  <si>
    <t>โครงการอาคารอัดน้ำบ้านใหม่วังตะเคียน</t>
  </si>
  <si>
    <t>โครงการขยายเขตระบบประปา หมู่ที่ 13  บ้านเนินหินกอง</t>
  </si>
  <si>
    <t>โครงการจัดซื้อครุภัณฑ์ให้กับศูนย์พัฒนาเด็กเล็กในสังกัด อบต.วังตะเคียน</t>
  </si>
  <si>
    <t>เพื่อให้ศูนย์พัฒนาเด็กเล็กในสังกัด อบต.วังตะเคียน มีครุภัณฑ์ใช้</t>
  </si>
  <si>
    <t>ศูนย์พัฒนาเด็กเล็กในสังกัด อบต.วังตะเคียน มีครุภัณฑ์ใช้</t>
  </si>
  <si>
    <t>จัดซื้อครุภัณฑ์ เช่น ชั้นใส่ของ พัดลม ฯลฯ ให้กับศูนย์พัฒนาเด็กเล็ก ในสังกัด อบต.วังตะเคียน</t>
  </si>
  <si>
    <t>20,000,000   (งบสำนักงานชลประทานที่ 9.)</t>
  </si>
  <si>
    <t>โครงการซ่อมแซมรางระบายน้ำ หมู่ที่ 6 บ้านวังตะเคียน</t>
  </si>
  <si>
    <t>หมู่ที่ 5 ก่อสร้างถนนลาดยางผิวเคพซีลกว้าง 6 ม.(ตามแบบ อบต.วังตะเคียน)</t>
  </si>
  <si>
    <t>หมู่ที่16 บ้านโนนเจริญก่อสร้างระบบประปาบาดาลแบบผิวดินจำนวน 1 แห่ง (ตามแบบ อบต.วังตะเคียน)</t>
  </si>
  <si>
    <t>หมู่ที่ 13 บ่อบาดาลขนาด 6 X 100 ม. จำนวน 6 บ่อ(ตามแบบ อบต.วังตะเคียน)</t>
  </si>
  <si>
    <t>15,000,000 (งบประมาณจากหน่วยงานอื่น)</t>
  </si>
  <si>
    <t>หมู่ที่ 12 ขุดลอกคลองปุ ขนาดกว้าง 12 เมตร ยาว 10,000 เมตร (ตามแบบ อบต.วังตะเคียน)</t>
  </si>
  <si>
    <t>ติดตั้งแสงสว่างลานอเนกประสงค์ หมู่ที่ 1   จำนวน 4 จุด (ตามแบบ อบต.วังตะเคียน)</t>
  </si>
  <si>
    <t>โครงการติดตั้งแสงสว่างลานอเนกประสงค์ หมู่ที่ 1 บ้านโนนฝาว</t>
  </si>
  <si>
    <t>ติดตั้งไฟฟ้าส่องสว่างทางสาธารณะหมู่ที่ 3 จำนวน  10 จุด (ตามแบบ อบต.วังตะเคียน)</t>
  </si>
  <si>
    <t>โครงการขยายเขตระบบจำหน่ายไฟฟ้าหมู่ที่ 4 บ้านหนองหอย</t>
  </si>
  <si>
    <t>ติดตั้งไฟฟ้าส่องสว่างทางสาธารณะหมู่ที่ 4 จำนวน 4 จุด</t>
  </si>
  <si>
    <t>โครงการขยายเขตระบบจำหน่ายไฟฟ้าหมู่ที่ 5 บ้านวังตะเคียน</t>
  </si>
  <si>
    <t>ขยายเขตระบบจำหน่ายไฟฟ้าหมู่ที่ 5 ภายในหมู่บ้าน (ตามแบบ อบต.วังตะเคียน)</t>
  </si>
  <si>
    <t>ขยายเขตระบบจำหน่ายไฟฟ้าหมู่ที่ 9จากบ้านนายธนพล ลอยล่อง - บ้านนายแก่นแก้ว ระยะทาง1,500 ม.</t>
  </si>
  <si>
    <t>ขยายเขตระบบจำหน่ายไฟฟ้าหมู่ที่ 9จากบ้านนางวันเพ็ญ อินเบิด-บ้านนายอนุกูล กรรณสูตร ระยะทาง 250 ม.</t>
  </si>
  <si>
    <t>โครงการขยายเขตติดตั้งไฟฟ้าส่องสว่างทางสาธารณะภายในหมู่ที่ 10  บ้านห้วยกระบอก</t>
  </si>
  <si>
    <t xml:space="preserve">ขยายเขตระบบจำหน่ายไฟฟ้าหมู่ที่ 10 สายบ้านนายดำเนิน  แก้วพิกุล ถึง บ้านท่าทองดำระยะทางยาว   350 ม. </t>
  </si>
  <si>
    <t xml:space="preserve">โครงการขยายเขตระบบจำหน่ายไฟฟ้าหมู่ที่ 10 บ้านห้วยกระบอก </t>
  </si>
  <si>
    <t xml:space="preserve">ขยายเขตระบบจำหน่ายไฟฟ้าหมู่ที่ 10 สายบ้านนายสันติ  โสภาน้อยถึงคลองชลประทาน ระยะทางยาว 350 ม. </t>
  </si>
  <si>
    <t>ติดตั้งไฟเตือนทางโค้งรายทางหมู่ที่ 11 บ้านเนินกกเกตุและบ้านเนินนางาม  จำนวน 2 จุด</t>
  </si>
  <si>
    <t>350,000   (งบ อปท.)</t>
  </si>
  <si>
    <t>โครงการขยายเขตระบบจำหน่ายไฟฟ้าหมู่ที่ 11 บ้านเนินนางาม</t>
  </si>
  <si>
    <t>โครงการขยายเขตระบบจำหน่ายไฟฟ้าหมู่ที่ 12 บ้านซำป่าตอง</t>
  </si>
  <si>
    <t xml:space="preserve">ขยายเขตระบบจำหน่ายไฟฟ้าหมู่ที่ 12 ระยะทางยาว 350 ม. </t>
  </si>
  <si>
    <t xml:space="preserve">ติดตั้งแสงสว่างลานกีฬา หมู่ที่ 12   จำนวน 3 จุด </t>
  </si>
  <si>
    <t>ติดตั้งไฟฟ้าส่องสว่างทางสาธารณะหมู่ที่ 13 จำนวน  6 จุด</t>
  </si>
  <si>
    <t>โครงการขยายเขตติดตั้งไฟฟ้าส่องสว่างทางสาธารณะภายในหมู่ที่ 13  บ้านเนินหินกอง</t>
  </si>
  <si>
    <t>ขยายเขตติดตั้งไฟฟ้าส่องสว่างทางสาธารณะหมู่ที่ 13 จำนวน  66 จุด</t>
  </si>
  <si>
    <t>ขยายเขตระบบจำหน่ายไฟฟ้าหมู่ที่ 16 (ตามแบบ อบต.วังตะเคียน)</t>
  </si>
  <si>
    <t>โครงการขยายเขตติดตั้งไฟฟ้าส่องสว่างทางสาธารณะภายในหมู่ที่ 16 บ้านโนนเจริญ</t>
  </si>
  <si>
    <t>ขยายเขตติดตั้งไฟฟ้าส่องสว่างทางสาธารณะหมู่ที่ 16 จำนวน  20 จุด</t>
  </si>
  <si>
    <t>ขยายเขตติดตั้งไฟฟ้าส่องสว่างทางสาธารณะหมู่ที่ 17 จำนวน  66 จุด</t>
  </si>
  <si>
    <t>โครงการขยายเขตติดตั้งไฟฟ้าส่องสว่างทางสาธารณะภายในหมู่ที่ 17  บ้านคลองนางลิง</t>
  </si>
  <si>
    <t>ติดตั้งไฟฟ้าส่องสว่างทางสาธารณะหมู่ที่ 17</t>
  </si>
  <si>
    <t>หมู่ที่ 1 ก่อสร้างรั้วรอบสระน้ำประปา จำนวน  2 แห่ง(ตามแบบ อบต.วังตะเคียน)</t>
  </si>
  <si>
    <t>หมู่ที่ 1 บ่อบาดาลขนาด 6X100 ม.พร้อมสร้างถังประปา(ตามแบบ อบต.วังตะเคียน)</t>
  </si>
  <si>
    <t>หมู่ที่ 3 ขุดลอกคลองห้วยไคร้(ตามแบบ อบต.วังตะเคียน)</t>
  </si>
  <si>
    <t>หมู่ที่ 3 ขุดลอกคลองสำอางค์(ตามแบบ อบต.วังตะเคียน)</t>
  </si>
  <si>
    <t>โครงการก่อสร้างระบบประปาผิวดินหมู่ที่ 5 กลุ่มบ้านคลองน้ำ</t>
  </si>
  <si>
    <t>หมู่ที่ 7 ขุดลอกคลองกะจะ(ตามแบบ อบต.วังตะเคียน)</t>
  </si>
  <si>
    <t>หมู่ที่ 7  ขุดสระน้ำบ้านหนองแหน เนื้อที่ 30 ไร่ เพื่อก่อสร้างประปาหมู่บ้าน (ตามแบบ อบต.วังตะเคียน)</t>
  </si>
  <si>
    <t>หมู่ที่ 8 ขุดลอกคลอกขี้แรด (ตามแบบ อบต.วังตะเคียน)</t>
  </si>
  <si>
    <t>หมู่ที่ 8 ก่อสร้างประตูระบายน้ำคลองระกำ จำนวน 1 แห่ง    (ตามแบบ อบต.วังตะเคียน)</t>
  </si>
  <si>
    <t>หมู่ที่ 9 ขุดลอกสระน้ำประปาหมู่บ้าน บริเวณที่สาธารณะ (ตามแบบ อบต.วังตะเคียน)</t>
  </si>
  <si>
    <t>หมู่ที่ 10 ก่อสร้างรั้วรอบสระน้ำประปา (ตามแบบ อบต.วังตะเคียน)</t>
  </si>
  <si>
    <t>หมู่ที่10 ขุดลอกคลองตะขบขนาด กว้าง 8 เมตร ยาว 1,000 เมตร (ตามแบบ อบต.วังตะเคียน)</t>
  </si>
  <si>
    <t>โครงการก่อสร้างฝายน้ำล้นคลองปุหมู่ที่ 12</t>
  </si>
  <si>
    <t>หมู่ที่ 12 ก่อสร้างฝายน้ำล้นคลองปุ จำนวน 1 แห่ง (ตามแบบ อบต.วังตะเคียน)</t>
  </si>
  <si>
    <t>หมู่ที่ 12 ก่อสร้างฝายน้ำล้นจำนวน 1 แห่ง(ตามแบบ อบต.วังตะเคียน)</t>
  </si>
  <si>
    <t xml:space="preserve">ขยายเขตระบบประปา หมู่ที่13(ตามแบบ อบต.วังตะเคียน) </t>
  </si>
  <si>
    <t>โครงการขยายเขตประปาหมู่ที่16 บ้านโนนเจริญ</t>
  </si>
  <si>
    <t xml:space="preserve">ขยายเขตประปา หมู่ที่16 จากบ้านนายทองใบ  สารี ถึง บ้านวุ้น  บุญตา (ตามแบบ อบต.วังตะเคียน) </t>
  </si>
  <si>
    <t>หมู่ที่ 1  ถนนดินลงลูกรังขนาด กว้าง 5 ม. ยาว1,000 ม. (ตามแบบ อบต.วังตะเคียน)</t>
  </si>
  <si>
    <t>โครงการก่อสร้างถนนดินลงลูกรังหมู่ที่ 1  สายคลองลิง สายโป่งหมู ถึงบ้านนายประเสริฐ  ช่างกล</t>
  </si>
  <si>
    <t>หมู่ที่ 1  ถนนดินลงลูกรังขนาด กว้าง5 ม.ยาว1,000 ม. (ตามแบบอบต.วังตะเคียน)</t>
  </si>
  <si>
    <t>โครงการก่อสร้างรางระบายน้ำภายในหมู่ที่ 5 บ้านวังตะเคียน</t>
  </si>
  <si>
    <t>หมู่ที่ 5 รางระบายน้ำขนาด 0.50 X 0.20 X 1,500 ม.  (ตามแบบ อบต.วังตะเคียน)</t>
  </si>
  <si>
    <t xml:space="preserve">โครงการ ก่อสร้างถนนลาดยางระหว่าง หมู่ที่ 6 - หมู่ที่ 9  ต.วังตะเคียน </t>
  </si>
  <si>
    <t>หมู่ที่ 6 ซ่อมแซมรางระบายน้ำจากหน้าโรงพักวังตะเคียน ถึง ทางเข้าวัดโพธิ์ศรีถาวร  (ตามแบบ อบต.วังตะเคียน)</t>
  </si>
  <si>
    <t>โครงการก่อสร้างสร้างถนนลาดยาง    หมู่ที่ 7 สายบ้านหนองคล้า ถึง หนองแหน</t>
  </si>
  <si>
    <t>หมู่ที่ 7 ถนนลาดยางขนาด กว้าง 5 ม. ยาว 1,000 ม.  หนา 0.20 ม.(ตามแบบ อบต.วังตะเคียน)</t>
  </si>
  <si>
    <t>โครงการก่อสร้างถนนลาดยางระหว่าง หมู่ที่ 7 บ้านหนองคล้า ต.วังตะเคียน ถึง ต.ย่านรี</t>
  </si>
  <si>
    <t>หมู่ที่ 7 ถนนคสล.ขนาด กว้าง 5 ม.ยาว 800 ม. หนา 0.15 ม. ตามแบบ อบต.วังตะเคียน)</t>
  </si>
  <si>
    <t>หมู่ที่ 7 ถนนคสล.ขนาด กว้าง 5 ม. ยาว 200 ม.  หนา 0.15 ม.  (ตามแบบ อบต.วังตะเคียน)</t>
  </si>
  <si>
    <t>โครงการก่อสร้างถนนดินลงลูกรัง หมู่ที่ 8 สายบ้านเนินสูง ถึง บ้านซำป่าตอง</t>
  </si>
  <si>
    <t>หมู่ที่ 8 ท่อเหลี่ยมขนาด 1.80 X 1.50 ม. จำนวน 2 ช่อง  (ตามแบบ อบต.วังตะเคียน)</t>
  </si>
  <si>
    <t>โครงการก่อสร้างรางระบายน้ำระบายน้ำภานในหมู่ที่ 8 บ้านวังตะเคียน</t>
  </si>
  <si>
    <t>หมู่ที่ 8  รางระบายน้ำขนาด 4 X 500 X 0.15 ม.(ตามแบบ อบต.วังตะเคียน)</t>
  </si>
  <si>
    <t>หมู่ที่ 9 ถนนคสล.ขนาด กว้าง 4 ม. ยาว 195 ม. หนา 0.15 ม.  (ตามแบบ อบต.วังตะเคียน)</t>
  </si>
  <si>
    <t>หมู่ที่ 9 ถนนคสล.ขนาด กว้าง 4 ม. ยาว 115  ม. หนา 0.15 ม. (ตามแบบ อบต.วังตะเคียน)</t>
  </si>
  <si>
    <t>หมู่ที่ 9 ถนนคสล.ขนาด กว้าง 4 ม. ยาว 445ม. หนา 0.15 ม.  (ตามแบบ อบต.วังตะเคียน)</t>
  </si>
  <si>
    <t>หมู่ที่ 9 ถนนคสล.ขนาดกว้าง 4 ม. ยาว70 ม. หนา 0.15 ม.  (ตามแบบ อบต.วังตะเคียน)</t>
  </si>
  <si>
    <t>โครงการก่อสร้างถนนคอนกรีตเสริมเหล็กหมู่ที่ 9 สายคุ้มหนองชัน</t>
  </si>
  <si>
    <t>หมู่ที่ 9 ถนนคสล.ขนาด กว้าง 4 ม. ยาว 200 ม. หนา 0.15 ม.(ตามแบบ อบต.วังตะเคียน)</t>
  </si>
  <si>
    <t>โครงการก่อสร้างถนนคอนกรีตสริมเหล็กหมู่ที่ 9 สายโรงเรียนคลองระกำไปบ้านนางเข  โต๊ะสิงห์</t>
  </si>
  <si>
    <t>หมู่ที่ 9 ถนนคสล.ขนาด กว้าง 5 ม. ยาว 1,000 ม. หนา 0.15 ม.(ตามแบบ อบต.วังตะเคียน)</t>
  </si>
  <si>
    <t>โครงการก่อสร้างถนนดินตามใหล่คลองระกำหมู่ที่ 9 ถนนบ้านคลองระกำ ถึง ถนนพานทอง</t>
  </si>
  <si>
    <t>หมู่ที่ 9 ถนนดินขนาด กว้าง 4 ม. ยาว 2,000 ม. (ตามแบบ อบต.วังตะเคียน)</t>
  </si>
  <si>
    <t xml:space="preserve">โครงการก่อสร้างถนนดินลงลูกรังหมู่ที่ 11 บ้านเนินนางงาม  </t>
  </si>
  <si>
    <t>โครงการก่อสร้างถนนคอนกรีตเสริมเหล็กหมู่ที่ 11 บ้านเนินนางงาม</t>
  </si>
  <si>
    <t>โครงการก่อสร้างถนนคอนกรีตเสริมเหล็กหมู่ที่ 12 สายบ้านนายคูณ  เคนรัง  ไปบ้านนางใย  โกสีย์</t>
  </si>
  <si>
    <t>หมู่ที่ 12  ถนนคสล.ขนาด กว้าง 4  ม. ยาว 200 ม. หนา 0.15 ม.(ตามแบบ อบต.วังตะเคียน)</t>
  </si>
  <si>
    <t>หมู่ที่  12  ถนนดินลงลูกรังขนาด กว้าง 4 ม ยาว 500 ม. (ตามแบบ อบต.วังตะเคียน)</t>
  </si>
  <si>
    <t>หมู่ที่  12 รางระบายน้ำขนาด 0.50 X 0.50 X 500 ม.  (ตามแบบ อบต.วังตะเคียน)</t>
  </si>
  <si>
    <t>หมู่ที่  12 สะพานคสล. ขนาดกว้าง6 ม.ยาว 6 ม. สูง2 ม. (ตามแบบอบต.วังตะเคียน)</t>
  </si>
  <si>
    <t>โครงการก่อสร้างสะพานคอนกรีตหมู่ที่  12 สายบ้านซำป่าตอง ถึง บ้านเนินสูง</t>
  </si>
  <si>
    <t>หมู่ที่  12  ถนนคสล.ขนาด กว้าง 4 ม. ยาว 500 ม. หนา 0.15 ม. (ตามแบบ อบต.วังตะเคียน)</t>
  </si>
  <si>
    <t>โครงการก่อสร้างถนนคอนกรีตเสริมเหล็กหมู่ที่  12 สายบ้านนายประวิทย์  เครือวงศ์  ทิศตะวันตก</t>
  </si>
  <si>
    <t>โครงการก่อสร้างถนนดินลงลูกรังหมู่ที่  12 สายบ้านนางสมพิษ   คำแพง ถึง บ้านนายนิยม  ช่างกล</t>
  </si>
  <si>
    <t>โครงการก่อสร้างรางระบายน้ำภายในหมู่ที่  12 สายบ้านนายพลูศิลป์  เชาวกิจ  ถึงบ้านนายวิรัตนรเจริญนิตย์บริเวณหลังโรงเรียน</t>
  </si>
  <si>
    <t>หมู่ที่  13  ถนนดินลงลูกรังขนาด กว้าง 4 ม. ยาว   1,000 ม. (ตามแบบ อบต.วังตะเคียน)</t>
  </si>
  <si>
    <t>หมู่ที่  13  ถนนดินลงลูกรังขนาด กว้าง 4 ม. ยาว1,000 ม. (ตามแบบ อบต.วังตะเคียน)</t>
  </si>
  <si>
    <t>โครงการ ซ่อมสร้างถนนลาดยางระหว่าง หมู่ที่  15  บ้านใหม่สัมพันตา ต.วังตะเคียน ถึง ต.ย่านรี</t>
  </si>
  <si>
    <t>โครงการก่อสร้างถนนคอนกรีตเสริมเหล็กหมู่ที่  15 ถนนสาย ร.พ.ช. ถึงบ้านนางบุญยืน</t>
  </si>
  <si>
    <t>หมู่ที่  15 ถนนคสล.ขนาด กว้าง 4 ม. ยาว 600 ม. หนา 0.15 ม (ตามแบบ อบต.วังตะเคียน).</t>
  </si>
  <si>
    <t>โครงการก่อสร้างถนนคอนกรีตเสริมเหล็กหมู่ที่  16 สายคลองน้ำบ้านโนนเจริญจากบ้านนายหน่อย  เคนรัง  ถึงบ้านนายสวรรค์ ขันทะรักษา</t>
  </si>
  <si>
    <t>หมู่ที่ 16 ถนนคสล.ขนาด กว้าง 5 ม. ยาว 700 ม. หนา 0.15 ม. (ตามแบบ อบต.วังตะเคียน)</t>
  </si>
  <si>
    <t>ซ่อมแซมถนนลูกรังหมู่ที่  16 ปริมาตรลูกรังไม่น้อยกว่า 1000 ลบ.ม.</t>
  </si>
  <si>
    <t>หมู่ที่16 ถนนคสล.ขนาด กว้าง 4 ม. ยาว 300 ม.(ตามแบบ อบต.วังตะเคียน)</t>
  </si>
  <si>
    <t>โครงการก่อสร้างถนนคอนกรีตเสริมเหล็กหมู่ที่  16 สายบ้านนางสุดใจ  ดื่มอาจ ถึง บ้านนายสัญญา  พิลาโท</t>
  </si>
  <si>
    <t>โครงการก่อสร้างถนนคอนกรีตเสริมเหล็กหมู่ที่  16 บ้านเนินหาด</t>
  </si>
  <si>
    <t>โครงการปรับปรุงต่อเติมโรงจอดรถ</t>
  </si>
  <si>
    <t>เพื่อให้มีความปลอดภัยและคงทนแข็งแรงป้องกันความเสียหายของรถที่มาจอด</t>
  </si>
  <si>
    <t>โรงจอรถ อบต.วังตะเคียนมีความปลอดภัยและคงทนแข็งแรง</t>
  </si>
  <si>
    <t>โครงการซ่อมแซม ปรับปรุงศูนย์/สถานี    สูบน้ำ และคลองส่งน้ำ ตำบลวังตะเคียน</t>
  </si>
  <si>
    <t>ร้อยละของพนักงาน</t>
  </si>
  <si>
    <t>หมู่ 1 ท่อระบายน้ำขนาด 0.60 X 1.00 ม.(ตามแบบ อบต.วังตะเคียน)</t>
  </si>
  <si>
    <t>หมู่ที่  12  ถนนดินลงลูกรังขนาด กว้าง 4 ม. ยาว1,000 ม.  ตามแบบ อบต.วังตะเคียน)</t>
  </si>
  <si>
    <t xml:space="preserve">ส่วนโยธา อบต.วังตะเคียน  </t>
  </si>
  <si>
    <t>24,000,000   (งบ อปท.)</t>
  </si>
  <si>
    <t>อบต.วังตะเคียน,จังหวัด , อปจ.,หน่วยงานอื่นฯ</t>
  </si>
  <si>
    <t>โครงการพัฒนาบุคลากรทางการศึกษา</t>
  </si>
  <si>
    <t>เพื่อให้บุคลากรมีความรู้มีประสบการในการจักการเรียนการสอน</t>
  </si>
  <si>
    <t>จัดให้มีการอบรมศึกษาดูงานและอบรมร่วมกับหน่วยงานอื่นๆ</t>
  </si>
  <si>
    <t>ร้อยละของบุคลากรทางการศึกษา</t>
  </si>
  <si>
    <t>บุคลากรทางการศึกษามีความรู้และมีประสบการในการจัดการเรียนการสอน</t>
  </si>
  <si>
    <t>จัดกิจกรรมเกี่ยวกับประชาธิปไตร</t>
  </si>
  <si>
    <t>ร้อยละของเด็กนักเรียน</t>
  </si>
  <si>
    <t>ปลูกฝังประชาธิปไตรให้กับเด็กนักเรียน</t>
  </si>
  <si>
    <t>โครงการช่วยเหลือเด็กนักเรียน</t>
  </si>
  <si>
    <t>เพื่อช่วยเหลือนักเรียนที่ยากจนและนักเรียนที่มีปัญหาเป็นรายบุคคล</t>
  </si>
  <si>
    <t>เยี่ยมบ้านนักเรียน ที่ยากจนและนักเรียนที่มีปัญหาเป็นรายบุคคล</t>
  </si>
  <si>
    <t>นักเรียนที่ยากจนและนักเรียนที่มีปัญหาได้รับการช่วยเหลือ</t>
  </si>
  <si>
    <t>โครงการแข่งขันกีฬานักเรียน</t>
  </si>
  <si>
    <t>เพื่อส่งเสริมสุขอนามัยนักรียน</t>
  </si>
  <si>
    <t>จักการแข่งขันกีฬานักเรียน</t>
  </si>
  <si>
    <t>นักเรียนมีสุขภาพอนามัยที่ดีและแข็งแรง</t>
  </si>
  <si>
    <t>โครงการส่งเสริมทักษะทางวิชาการ</t>
  </si>
  <si>
    <t>เพื่อส่งเสริมทักษะทางวิชาการให้นักเรียน</t>
  </si>
  <si>
    <t>นักเรียนมีทักษะทางวิชาการ</t>
  </si>
  <si>
    <t>จัดกิจกรรมและจัดซื้อสื่อเพื่อส่งเสริมทักษะทางวิชาการ</t>
  </si>
  <si>
    <t>โครงการวันสำคัญ</t>
  </si>
  <si>
    <t>เพื่อให้เด็กได้เรียนรู้และเห็นความสำคัญของวันสำคัญต่างๆของชาติ</t>
  </si>
  <si>
    <t>จัดกิจกรรมเนื่องในวันสำคัญต่างๆของชาติ</t>
  </si>
  <si>
    <t>นักเรียนมีความรู้และเข้าใจวันสำคัญต่างๆของชาติ</t>
  </si>
  <si>
    <t>โครงการความปลอดภัยในสถานศึกษา</t>
  </si>
  <si>
    <t>เพื่อให้นักเรียนมีความรู้ความเข้าใจเกี่ยวกับความปลอดภัยในสถานศึกษา</t>
  </si>
  <si>
    <t>จัดกิจกรรมและซื้อสื่อให้กับเด็กนักเรียน</t>
  </si>
  <si>
    <t>นักเรียนมีความรู้และเข้าใจในควมปลอดภัยของถานศึกษา</t>
  </si>
  <si>
    <t>โครงการนิเทศภายใน</t>
  </si>
  <si>
    <t>เพื่อกำกับและติดตามผลการปฎิบัติงานศูนย์เด็กเล็ก</t>
  </si>
  <si>
    <t>นิเทศกำกับติดตามผลการทำงานของศูนย์</t>
  </si>
  <si>
    <t>ทราบผลการปฏิบัติงานของศูนย์พัฒนาเด็กเล็ก</t>
  </si>
  <si>
    <t>เพื่อพัฒนาหลักสูตรปฐมวัยให้เหมาะสมกับผู้เรียนและสอดคล้องกับความต้องการของท้องถิ่น</t>
  </si>
  <si>
    <t>ร้อยละของหลักสูตร</t>
  </si>
  <si>
    <t>พัฒนาหลักสูตรปฐมวัยให้เหมาะสมกับผู้เรียน</t>
  </si>
  <si>
    <t>โครงการประกันคุณภาพภายใน</t>
  </si>
  <si>
    <t>เพื่อพัฒนาระบบประกันคุณภาพของศูนย์</t>
  </si>
  <si>
    <t>ร้อยละของศูนย์พัฒนาเด็กเล็ก</t>
  </si>
  <si>
    <t>ศูนย์พัฒนาเด็กเล็กมีการพัฒนาระบบคุณภาพภายในที่ดี</t>
  </si>
  <si>
    <t>หมู่ที่ 12 ก่อสร้างประตูเปิด-ปิดบริเวณท่อเหลี่ยมหมู่ที่ 12  (ตามแบบ อบต.วังตะเคียน)</t>
  </si>
  <si>
    <t>โครงการสนับสนุนสภาองค์กรชุมชนตำบล วังตะเคียน</t>
  </si>
  <si>
    <t>ปรับปรุง ซ่อมแซม  ต่อเติมศาลาอเนกประสงค์ หมู่ที่ 10 จำนวน 1 หลัง (ตามแบบ อบต.วังตะเคียน)</t>
  </si>
  <si>
    <t>ปรับปรุง ซ่อมแซม ต่อเติมศาลาอเนกประสงค์ หมู่ที่ 11 จำนวน 1 หลัง (ตามแบบ อบต.วังตะเคียน)</t>
  </si>
  <si>
    <t>หมู่ที่  14 ท่อระบายน้ำ ขนาด 0.6X1.00X800 ม. (ตามแบบ อบต.วังตะเคียน)</t>
  </si>
  <si>
    <t>ก่อสร้างศาลาพักร้อนผู้โดยสารหมู่ 1  จำนวน 1 หลัง  (ตามแบบ อบต.วังตะเคียน)</t>
  </si>
  <si>
    <t>ซ่อมแซม ปรับปรุงระบบไฟฟ้าที่ทำการอบต.วังตะเคียนตามจุดที่ชำรุดเสียหาย</t>
  </si>
  <si>
    <t>จัดทำซุ้มเฉลิมพระเกียรติ จำนวน 1 ซุ้ม (ตามแบบ อบต.วังตะเคียน)</t>
  </si>
  <si>
    <t>ก่อสร้างถนนคอนกรีต หมู่ที่ 7กว้าง 5 เมตร ยาว 3,000 เมตร  (ตามแบบ อบต.วังตะเคียน)</t>
  </si>
  <si>
    <t>โครงการก่อสร้างท่อเหลี่ยมกลางคลองพุ     หมู่ที่ 8 บ้านเนินสูง</t>
  </si>
  <si>
    <t>โครงการก่อสร้างรั่วรอบสระน้ำ หมู่ที่ 1  บ้านโนนสวน</t>
  </si>
  <si>
    <t>หมู่ 1 ก่อสร้างรั้วรอบ  (ตามแบบ อบต.วังตะเคียน)</t>
  </si>
  <si>
    <t>โครงการต่อเติมรั่วรอบสระน้ำ หมู่ที่ 1  บ้านโนนฝาว</t>
  </si>
  <si>
    <t>หมู่ที่ 3 ขุดลอกคลองสำอ่าง(ตามแบบ อบต.วังตะเคียน)</t>
  </si>
  <si>
    <t>โครงการขุดลอกคลองสำอ่าง หมู่ที่ 2 บ้านเขากระแต จากาหมู่ที่ 16 ต.วังท่าช้าง - ถนนสาย 359 หมู่ที่ 2</t>
  </si>
  <si>
    <t>หมู่ที่  4  รางระบายน้ำขนาด 0.50 X 0.50 X 500 ม.  (ตามแบบ อบต.วังตะเคียน)</t>
  </si>
  <si>
    <t>โครงการก่อสร้างท่อเหลี่ยมคลองสำอาง จากหมู่ที่ 4 ถึง หมู่ที่ 13</t>
  </si>
  <si>
    <t>วางท่อระบายน้ำภายในหมู่บ้าน หมู่ที่   6  (ตามแบบ อบต.วังตะเคียน)</t>
  </si>
  <si>
    <t>หมู่ที่ 7  ขุดสระน้ำคุ้มบ้านโปร่งประทุน (ตามแบบ อบต.วังตะเคียน)</t>
  </si>
  <si>
    <t>โครงการขุดสระน้ำระบบประปา หมู่ที่ 7 คุ้มบ้านโปร่งประทุน</t>
  </si>
  <si>
    <t xml:space="preserve">3,000,000   (งบ อปท.) </t>
  </si>
  <si>
    <t>โครงการก่อสร้างถังประปาขนาดถังแชมเปญ คุ้มบ้านหนองคล้า หมู่ที่ 7</t>
  </si>
  <si>
    <t>ก่อสร้างถังประปา ขนาดถังแชมเปญ  (ตามแบบ อบต.วังตะเคียน)</t>
  </si>
  <si>
    <t xml:space="preserve">โครงการก่อสร้างป้ายชื่อหมู่บ้าน  บริเวณปากทางเข้าหมู่บ้านหมู่ที่ 7 บ้านหนองคล้า </t>
  </si>
  <si>
    <t>ก่อสร้างป้ายชื่อหมู่บ้าน  บริเวณปากทางเข้าหมู่บ้านหมู่ที่ 7  ( ตามแบบ อบต.วังตะเคียน)</t>
  </si>
  <si>
    <t>โครงการก่อสร้างป้ายบ้านเลขที่ ทุกครัวเรือน หมู่ที่ 7 บ้านหนองคล้า</t>
  </si>
  <si>
    <t>หมู่บ้านมีป้ายบ้านเลขที่</t>
  </si>
  <si>
    <t xml:space="preserve">เพื่อให้ทราบบ้านเลขที่ของแต่ละครัวเรือน </t>
  </si>
  <si>
    <t>โครงการก่อสร้างฝายน้ำล้นคลองนาลิง หมู่ที่ 7 บ้านหนองคล้า</t>
  </si>
  <si>
    <t xml:space="preserve">โครงการก่อสร้างถนนดินหมู่ที่ 8 บ้านเนินสูงเส้นใหม่ เริ่มจากถนนลาดยางเดิม ถึงบ้านแม่เผือ </t>
  </si>
  <si>
    <t>หมู่ที่ 8 ก่อสร้างถนนดินหมู่ที่ 8 บ้านเนินสูงเส้นใหม่ เริ่มจากถนนลาดยางเดิม ถึงบ้านแม่เผือ ระยะทาง 1500 เมตร  (ตามแบบ อบต.วังตะเคียน)</t>
  </si>
  <si>
    <t>โครงการก่อสร้างถนนดินลูกรัง หมู่ที่ 8 บ้านเนินสูง เรียบคลองห้วยไคร้</t>
  </si>
  <si>
    <t xml:space="preserve">โครงการก่อสร้างฝายน้ำล้นหมู่ที่12 สายนานางพร  ธรรมวงสา </t>
  </si>
  <si>
    <t xml:space="preserve">โครงการก่อสร้างฝายน้ำล้นคลองระกำ หมู่ที่ 9 </t>
  </si>
  <si>
    <t>โครงการขุดลอกคลองระกำ หมู่ที่ 9 ถึง หมู่ที่ 12 บ้านซำป่าตอง</t>
  </si>
  <si>
    <t>หมู่ที่ 9 ขุดลอกคลองระกำ หมู่ที่ 9 ถึง หมู่ที่ 12 บ้านซำป่าตอง (ตามแบบ อบต.วังตะเคียน)</t>
  </si>
  <si>
    <t xml:space="preserve">โครงการก่อสร้างรั่วรอบ  โรงเรียนบ้านคลองระกำ หมู่ที่ 9 </t>
  </si>
  <si>
    <t>ร.ร.บ้านคลองระกำ  ก่อสร้างรั้วรอบ  (ตามแบบ อบต.วังตะเคียน)</t>
  </si>
  <si>
    <t>ประชาชนหมู่ 7 มีน้ำอุปโภค-บริโภค ที่สะอาด</t>
  </si>
  <si>
    <t>ประชาชนหมู่ 7 มีน้ำอุปโภค-บริโภค อย่างทั่วถึง ตลอดปี</t>
  </si>
  <si>
    <t>ประชาชนหมู่ 3 มีน้ำอุปโภค-บริโภค ที่สะอาด</t>
  </si>
  <si>
    <t>โครงการขุดลอกสาธารณะ  จากสี่แยกพานทองนานายถัน ผันนะรา ถึง นานายคำตัน  ผันนะรา ติดคลองห้วยไคร้</t>
  </si>
  <si>
    <t>โครงการติดตั้งถังประปาถังแซมเปน บ้านเนินนางาม หมู่ที่ 11</t>
  </si>
  <si>
    <t>โครงการก่อสร้างรั่วคอนกรีตรอบสระน้ำประปา  หมู่ที่  11  บ้านเนินนางาม</t>
  </si>
  <si>
    <t>ประชาชนหมู่ 11 มีน้ำอุปโภค-บริโภค ที่สะอาด</t>
  </si>
  <si>
    <t>ประชาชนหมู่ 1  มีน้ำอุปโภค-บริโภค ที่สะอาด</t>
  </si>
  <si>
    <t>ประชาชนหมู่ 1  มีน้ำอุปโภค-บริโภค อย่างทั่วถึง</t>
  </si>
  <si>
    <t>โครงการลอกคลองปุ หมู่ที่ 12 บ้านซำป่าตอง</t>
  </si>
  <si>
    <t xml:space="preserve">   500,000    (งบ อปท.)</t>
  </si>
  <si>
    <t>กองทุนสวัสดิการชุมชน  ต.วังตะเคียน</t>
  </si>
  <si>
    <t>โครงการก่อสร้างประตูระบายน้ำ  คลองระกำหมู่ที่ 8 บ้านเนินสูง</t>
  </si>
  <si>
    <t>โครงการขุดลอกบ่อประปา หมู่ที่ 13 บ้านเนินหินกอง</t>
  </si>
  <si>
    <t>หมู่ที่ 13 ขุดลอกบ่อประปา ขนาดกว้าง 50 ม. ยาว 55 ม. ลึก 3 ม. (ตามแบบ อบต.วังตะเคียน)</t>
  </si>
  <si>
    <t>เพื่อให้ประชาชนมีน้ำอุปโภค - บริโภคอย่างทั่วถึง</t>
  </si>
  <si>
    <t>โครงการขุดเจาะบ่อบาดาลให้เป็นบ่อประปาหมู่ที่ 14 บ้านใหม่วังตะเคียน</t>
  </si>
  <si>
    <t>หมู่ที่ 14 ขุดเจาะบ่อบาดาลให้เป็นบ่อประปา  บริเวณ กลุ่มชลประทาน (ตามแบบ อบต.วังตะเคียน)</t>
  </si>
  <si>
    <t>โครงการขุดลอกสระสอ  หมู่ที่ 14 บ้านใหม่วังตะเคียน</t>
  </si>
  <si>
    <t>หมู่ที่ 14  ขุดลอกสระสอ (ตามแบบ อบต.วังตะเคียน)</t>
  </si>
  <si>
    <t>ประชาชนหมู่ 14 มีน้ำอุปโภค-บริโภค อย่างทั่วถึง ตลอดปี</t>
  </si>
  <si>
    <t xml:space="preserve">โครงการก่อสร้างประปาหมู่บ้าน จากสระใหญ่  หมู่ที่ 15 </t>
  </si>
  <si>
    <t>โครงการจัดทำแผนพัฒนาการศึกษาของศูนย์พัฒนาเด็กเล็ก อบต.วังตะเคียน</t>
  </si>
  <si>
    <t>เพื่อส่งเสริมการจัดทำแผนพัฒนาการศึกษาฯและแผนที่เกี่ยวข้องกับการศึกษา</t>
  </si>
  <si>
    <t>ศูนย์พัฒนาเด็กเล็กมีแผนพัฒนาการศึกษาและที่เกี่ยวข้องกับการศึกษาทุกศูนย์</t>
  </si>
  <si>
    <t>ศูนย์พัฒนาเด็กเล็กมีแผนพัฒนาการศึกษาและที่เกี่ยวข้องกับศูนย์ทุกศูนย์</t>
  </si>
  <si>
    <t>โครงการจัดการแข่งขันทักษะทางวิชาการ</t>
  </si>
  <si>
    <t>จัดงานแข่งขันทางวิชาการสำหรับศูนย์พัฒนาในสังกัด</t>
  </si>
  <si>
    <t>นักเรียนมีทักษะทางวิชาการดีขึ้น</t>
  </si>
  <si>
    <t>เพื่อส่งเสิรมด้านการอ่านของนักเรียน</t>
  </si>
  <si>
    <t>นักเรียนในศูนย์พัฒนาเด็กเล็กในสังกัดทุกแห่ง</t>
  </si>
  <si>
    <t>นักเรียนในศูนย์พัฒนาเด็กเล็กในสังกัดทุกแห่งมีพัฒนาการด้านการอ่านดีขึ้น</t>
  </si>
  <si>
    <t>โครงการแข่งขันกีฬานักเรียนศูนย์พัฒนาเด็กเล็กของ อบต.วังตะเคียน</t>
  </si>
  <si>
    <t>เพื่อส่งเสริมพัฒนาการด้านร่างกาย</t>
  </si>
  <si>
    <t>จัดการแข่งขันกีฬานักเรียน ปีละ 1 ครั้ง</t>
  </si>
  <si>
    <t>นักเรียนมีพัฒนาด้านร่างกายเหมาะสมตามวัย</t>
  </si>
  <si>
    <t>โครงการรณรงค์ป้องกันยาเสพติดในสถานศึกษา</t>
  </si>
  <si>
    <t>เพื่อป้องกันยาเสพติดในสถานศึกษา</t>
  </si>
  <si>
    <t>จัดกิจกรรมด้านการป้องกันยาเสพติดในสถานศึกษา</t>
  </si>
  <si>
    <t>นักเรียนได้ร่วมกิจกรรมและรู้เท่าทันยาเสพติด</t>
  </si>
  <si>
    <t>ศูนย์พัฒนาเด็กเล็กมีห้องเรียนที่น่าอยู่</t>
  </si>
  <si>
    <t>ประชาชนมีสถานที่ออกกำลังกายและเด็กมีเครื่องเล่น</t>
  </si>
  <si>
    <t>โครงการปรับปรุง ซ่อมแซม ต่อเติมศาลาอเนกประสงค์ หมู่ที่ 1  บ้านโนนฝาว</t>
  </si>
  <si>
    <t>ปรับปรุง ซ่อมแซม  ต่อเติมศาลาอเนกประสงค์ หมู่ที่ 1ขนาดกว้าง 4 ม.  ยาว 12 ม. จำนวน 1 หลัง (ตามแบบ อบต.วังตะเคียน)</t>
  </si>
  <si>
    <t>เพื่อให้ประชาชนนักเรียนมีสถานที่พักผ่อนก่อนออกเดินทาง</t>
  </si>
  <si>
    <t>ก่อสร้างศาลาริมทาง หน้าโรงเรียนวัดเนินสูง  จำนวน 1 หลัง  (ตามแบบ อบต.วังตะเคียน)</t>
  </si>
  <si>
    <t>โครงการก่อสร้างศาลาริมทาง หน้าโรงเรียนวัดเนินสูง</t>
  </si>
  <si>
    <t>ก่อสร้างศาลาพักร้อนผู้โดยสารหมู่ 12 จำนวน 1 หลัง  (ตามแบบ อบต.วังตะเคียน)</t>
  </si>
  <si>
    <t>โครงการก่อสร้างไฟฟ้าไหล่ทาง หมู่ที่ 1  บ้านโนนฝาว</t>
  </si>
  <si>
    <t>ก่อสร้างไฟฟ้ารายทาง ภายในหมู่บ้าน หมู่ที่1  บ้านโนนฝาว (ตามแบบ อบต.วังตะเคียน)</t>
  </si>
  <si>
    <t>ขยายเขตไฟฟ้าหมู่ที่ 2  จากบ้านนายสมาน  เภาคำ ถึง บ้านนางสมวย  ไผเจริญ ระยะทาง 1,000 เมตร (ตามแบบอบต.วังตะเคียน)</t>
  </si>
  <si>
    <t xml:space="preserve">ขยายเขตระบบจำหน่ายไฟฟ้าหมู่ที่ 4 จากบ้านนายนิยม ถึง บ้านนายวิลัย ดาพรม ระยะทางยาว 300 ม. </t>
  </si>
  <si>
    <t xml:space="preserve">ขยายเขตระบบจำหน่ายไฟฟ้าหมู่ที่ 4 จากบ้านนายคูณ เภาคำ ถึง บ้านนายสูน เภาคำ ระยะทางยาว400 ม. </t>
  </si>
  <si>
    <t xml:space="preserve">ขยายเขตระบบจำหน่ายไฟฟ้าหมู่ที่ 4 จากวัดหนองหอย ถึง บ้านนายปราโมทย์ เอียงสี ระยะทางยาว 300 ม. </t>
  </si>
  <si>
    <t>เพื่อให้ประชาชนมีแสงสว่างใช้ภายในหมู่บ้าน</t>
  </si>
  <si>
    <t>ประชาชนมีแสวสว่างใช้อย่างเพียงพอ และครอบคลุมทุกครัวเรือน</t>
  </si>
  <si>
    <t>โครงการขยายเขตไฟ้ฟ้ารายทาง หมู่ที่ 6 บ้านวังตะเคียน (ขาสโงก)</t>
  </si>
  <si>
    <t>โครงการติดตั้งไฟฟ้ารายทางภายในหมู่บ้าน  หมู่ที่ 7 บ้านหนองคล้า</t>
  </si>
  <si>
    <t xml:space="preserve">ติดตั้งไฟฟ้าส่องสว่างทางภาบในหมู่บ้าน หมู่ 7  </t>
  </si>
  <si>
    <t>โครงการขุดลอกหนองน้ำ หมู่ที่ 7 กลุ่มบ้านกุดบอน</t>
  </si>
  <si>
    <t>หมู่ที่ 7  ขุดลอกหนองน้ำบ้านกุดบอน เนื้อที่ 30 ไร่ เพื่อก่อสร้างประปาหมู่บ้าน (ตามแบบ อบต.วังตะเคียน)</t>
  </si>
  <si>
    <t>โครงการขุดลอกสระน้ำหมู่ที่ 7 กลุ่มบ้านกุดบอน</t>
  </si>
  <si>
    <t>หมู่ที่ 7  ขุดลอกแหล่งน้ำ กลุ่มบ้านกุดบอน ก่อสร้างประปาหมู่บ้าน (ตามแบบ อบต.วังตะเคียน)</t>
  </si>
  <si>
    <t>โครงการขยายเขตระบบจำหน่ายไฟฟ้าหมู่ที่  7  บ้านหนองคล้า</t>
  </si>
  <si>
    <t>โครงการขยายเขตระบบจำหน่ายไฟฟ้าแรงต่ำ หมู่ที่  7  บ้านหนองคล้า</t>
  </si>
  <si>
    <t>ขยายเขตระบบจำหน่ายไฟฟ้าแรงต่ำ หมู่ที่ 7 จากปากทางหนองคล้า ถึง บ้านนางอุทัย บุญจ้อย ระยะทาง 300 เมตร</t>
  </si>
  <si>
    <t>เพื่อป้องกันนักเรียน เด็กเล้กไม่ให้ออกจากโรงเรียน</t>
  </si>
  <si>
    <t>ร้อยละของนักเรียน</t>
  </si>
  <si>
    <t>นักเรียนหมู่ที่ 9 มีรั่วรอบรอบโรงเรียน</t>
  </si>
  <si>
    <t>โครงการขยายเขตระบบจำหน่วยไฟฟ้า หมู่ที่ 10 บ้านห้วยกระบอก</t>
  </si>
  <si>
    <t>ขยายเขตระบบจำหน่ายไฟฟ้าหมู่ที่ 10 จากบ้านนางสงัด ผันนะรา ถึงสี่แยกพานทองนานายบุญถัน ผันนะรา ระยะทาง 1500 เมตร</t>
  </si>
  <si>
    <t>โครงการขยายเสาไฟฟ้าภายในหมู่บ้าน  หมู่ที่ 14</t>
  </si>
  <si>
    <t>ขยายเสาไฟฟ้าภายในหมู่บ้านหมู่ที่ 14(ตามแบบอบต.วังตะเคียน</t>
  </si>
  <si>
    <t>โครงการติดตั้งเสาไฟฟ้ารายทาง หมู่ที่ 14</t>
  </si>
  <si>
    <t>ติดตั้งเสาไฟฟ้ารายทางหมู่ที่ 14 บริเวณข้างถนนภายในหมู่บ้าน  (ตามแบบอบต.วังตะเคียน</t>
  </si>
  <si>
    <t>โครงการย้ายไฟฟ้ารายทางจากเสาไฟฟ้า หมู่ที่ 14 บ้านใหม่วังตะเคียน</t>
  </si>
  <si>
    <t>ย้านไฟฟ้ารายทางจากเสาไฟฟ้าไปติดตั้งข้างถนน (ตามแบบอบต.วังตะเคียน</t>
  </si>
  <si>
    <t xml:space="preserve">โครงการขยายเขตไฟฟ้า หมู่ที่ 15 บ้านใหม่สำพันตา </t>
  </si>
  <si>
    <t xml:space="preserve">ขยายเขตระบบจำหน่ายไฟฟ้าหมู่ที่ 15 ถึง สระใหญ่  ระยะทางยาว 1000  ม. </t>
  </si>
  <si>
    <t>โครงการติดตั้งโครมไฟใหญ่ หมู่ที่ 15 บ้านใหม่สำพันตา</t>
  </si>
  <si>
    <t>ติดตั้งโครมไฟใหญ่ หมู่ที่ 15 บ้านใหม่สำพันตา จำนวน 25 จุด</t>
  </si>
  <si>
    <t>หมู่ที่ 15 ก่อสร้างถังน้ำประปา ณสระน้ำใหญ่ พร้อมวางท่อเข้าหมู่บ้าน  (ตามแบบ อบต.วังตะเคียน)</t>
  </si>
  <si>
    <t>โครงการขุดลอกคลอง หมู่ที่ 15 - หมู่ที่ 2</t>
  </si>
  <si>
    <t>หมู่ที่ 15 ขุดลอกคลอง จากหมู่ที่ 15 บ้านใหม่สำพันตา - หมู่ที่ 2 บ้านเขากระแต  (ตามแบบ อบต.วังตะเคียน)</t>
  </si>
  <si>
    <t>โครงการก่อสร้างถังน้ำ หมู่ที่ 14 บ้านใหม่วังตะเคียน</t>
  </si>
  <si>
    <t>ก่อสร้างถังน้ำ หมู่ที่ 14 บ้านใหม่วังตะเคียน จำนวน 3 จุด (ตามแบบ อบต.วังตะเคียน</t>
  </si>
  <si>
    <t>ขุดถนนดินใหม่ หมู่ที่ 3 จากนานายเติม ถึง หนองแคนสวนกิติ ยาว 3000 เมตร (ตามแบบ อบต.วังตะเคียน)</t>
  </si>
  <si>
    <t>หมู่ที่ 4 ก่อสร้างท่อเหลี่ยมคลองสำอาง จาก หมู่ที่ 4 ถึง หมู่ที่ 13 นาด 0.50 X 0.50 X 500 ม.  (ตามแบบ อบต.วังตะเคียน)</t>
  </si>
  <si>
    <t>หมู่ที่ 16 ถนนคสล.ขนาด กว้าง 4 ม. ยาว 300 ม.  (ตามแบบ อบต.วังตะเคียน)</t>
  </si>
  <si>
    <t>หมู่ที่ 16 ถนนคสล.ขนาด กว้าง 5 ม. ยาว 1,000 ม.  (ตามแบบ อบต.วังตะเคียน)</t>
  </si>
  <si>
    <t>เพื่ออนุรักษ์พันธ์พืชอันเนื่องมาจากพระราชดำริสมเด็จพระเทพรัตนราชสุดาฯสยามบรมราชกุมารี (อพ.สธ.)</t>
  </si>
  <si>
    <t>5,000,000 (งบ อปท.)</t>
  </si>
  <si>
    <t>โครงการขุดลอกสระน้ำ หมู่ที่ 5 บ้านวังตะเคียน(ทำโครงการแก้มลิง)</t>
  </si>
  <si>
    <t>หมู่ที่ 5 ขุดลอกสระน้ำ ในเขตศูนย์วิจัย จำนวน 40 ไร่   (ตามแบบ อบต.วังตะเคียน)</t>
  </si>
  <si>
    <t>โครงการย้ายถังประปา  หมู่ที่ 17 บ้านคลองนางลิง</t>
  </si>
  <si>
    <t>หมู่ที่ 17 ย้ายถังประปา จุดเดิมวัดคลองนางลิง ย้ายไป กลุ่มบ้านคลองกำไร ระยะทาง 500 เมตร   ( ตามแบบ อบต.วังตะเคียน)</t>
  </si>
  <si>
    <t xml:space="preserve">โครงการย้ายไฟฟ้ารายทาง (ขาสโงก) หมู่ที่ 5 บ้านวังตะเคียน </t>
  </si>
  <si>
    <t>โครงการย้ายไฟฟ้ารายทาง (ขาสโงก) หมู่ที่ 17  บ้านคลองนางลิง</t>
  </si>
  <si>
    <t>ย้านไฟฟ้ารายทาง (ขาสโงก)  3 ต้น จากเสาไฟฟ้าไปติดตั้งภายในหมู่บ้าน  หมู่ที่ 17  (ตามแบบอบต.วังตะเคียน</t>
  </si>
  <si>
    <t xml:space="preserve">โครงการก่อสร้างสถานีสูบน้ำ  หมู่ที่ 8 บ้านเนินสูง(คลองห้วยไคร้) </t>
  </si>
  <si>
    <t>หมู่ที่ 8 ก่อสร้างสถานีสูบน้ำ (คลองห้วยไคร้) จำนวน 1 แห่ง (ตามแบบ อบต.วังตะเคียน)</t>
  </si>
  <si>
    <t xml:space="preserve">โครงการวางท่อลอดคลองส่งน้ำหมู่ 3  บ้านแก่ง จำนวน 2 จุด </t>
  </si>
  <si>
    <t xml:space="preserve">โครงการก่อสร้างสะพานคอนกรีตเสริมเหล็ก  หมู่ที่ 3  บ้านแก่ง จากนานายอินทร์ เบ้าพิมสา </t>
  </si>
  <si>
    <t>โครงการซ่อมแซมถนนคอนกรีต หมู่ที่ 6 หน้าบ้านนางธิติยา  วงค์อาษา ถึง หน้าวัดโพธิ์ศรีถาวร</t>
  </si>
  <si>
    <t>โครงการปรับปรุงถนนลูกรัง จากหน้าไร่เหล็กเพฃร หมู่ที่ 11 บ้านเนินนางาม ถึง เขตติดต่อ หมู่ที่ 4 บ้านหนองหอย</t>
  </si>
  <si>
    <t>จำนวนประชาชน,เยาวชนที่เช้าร่วม</t>
  </si>
  <si>
    <t>เพื่อให้ประชาชนและเยาวชน มีสุขภาพร่างกายแข็งแรง  มีความสามัคคี  ใช้เวลาว่างให้เกิดประโยชน์ และเพื่อป้องกันและแก้ไขปัญหายาเสพติด</t>
  </si>
  <si>
    <t>ประชาชนและเยาวชน มีสุขภาพร่างกายแข็งแรง  มีความสามัคคี  ใช้เวลาว่างให้เกิดประโยชน์ และเพื่อป้องกันและแก้ไขปัญหายาเสพติด</t>
  </si>
  <si>
    <t>โครงการพัฒนาหลักสูตรสถานศึกษา</t>
  </si>
  <si>
    <t>โครงการภูมิปัญญาผู้สูงอายุ</t>
  </si>
  <si>
    <t>โครงการวันคนพิการสากล</t>
  </si>
  <si>
    <t>โครงการฝึกอบรมอาชีพผู้สูงอายุ</t>
  </si>
  <si>
    <t xml:space="preserve">1. เพื่อให้เห็นคุณค่าและภูมิปัญญาของผู้สูงอายุ 2. เพื่อค้นหา ถ่ายทอด สืบสานภูมิปัญญาท้องถิ่น ให้คงอยู่ 3. เพื่อส่งเสริม สนับสนุนให้เกิดการรวมกลุ่มและเกิดกิจกรรมผู้สูงอายุมีความต่อเนื่องและยั่งยืน 4. เพื่อพบปะแลกเปลี่ยนความรู้ ความคิดเห็นและใช้เวลาว่างให้เป็นประโยชน์ </t>
  </si>
  <si>
    <t>ผู้สูงอายุและครอบครัว ในพื้นที่ตำบลวังตะเคียน</t>
  </si>
  <si>
    <t>เพื่อให้ผู้สูงอายุได้รับความรู้  ความเข้าใจหลักการและวิธีการพัฒนาศักยภาพของตนเอง</t>
  </si>
  <si>
    <t>ผู้สูงอายุได้รับความรู้  ความเข้าใจหลักการและวิธีการพัฒนาศักยภาพของตนเอง</t>
  </si>
  <si>
    <t>เพื่อให้ผู้สูงอายุ ได้รับความรู้ และเกิดทักษะในอาชีพ ส่งเสริมการวมกลุ่มของผู้สูงอายุ ส่งสเสริมอาชีพให้แก่ผู้สูงอายุ</t>
  </si>
  <si>
    <t>ผู้สูงอายุ ในพื้นที่ตำบลวังตะเคียน</t>
  </si>
  <si>
    <t>ผู้สูงอายุ ได้รับความรู้ และเกิดทักษะในอาชีพ ส่งเสริมการวมกลุ่มของผู้สูงอายุ ส่งสเสริมอาชีพให้แก่ผู้สูงอายุ</t>
  </si>
  <si>
    <t>เพื่อให้ผู้พิการ ได้รับความรู้ และเกิดทักษะในอาชีพ ส่งเสริมการวมกลุ่มของผู้พิการ ส่งสเสริมอาชีพให้แก่ผู้พิการ</t>
  </si>
  <si>
    <t>ผู้พิการ ในพื้นที่ตำบลวังตะเคียน</t>
  </si>
  <si>
    <t>ผู้พิการ ได้รับความรู้ และเกิดทักษะในอาชีพ ส่งเสริมการวมกลุ่มของผู้พิการ ส่งสเสริมอาชีพให้แก่ผู้พิการ</t>
  </si>
  <si>
    <t>ร้อยละของผู้พิการที่เข้าร่วม</t>
  </si>
  <si>
    <t xml:space="preserve"> 1.เพื่อประกาศให้สังคมรับรู้ความสามารถของคนพิการในการผลิตสินค้าที่มีคุณภาพ และนำมาจัดแสดง จาหน่ายในงาน  2. เพื่อส่งเสริมให้คนพิการมีอาชีพและมีรายได้ที่เหมาะสม 3.เพื่อให้คนพิการมีโอกาสแสดงความสามารถในด้านต่างๆ  </t>
  </si>
  <si>
    <t xml:space="preserve"> 1.ประกาศให้สังคมรับรู้ความสามารถของคนพิการในการผลิตสินค้าที่มีคุณภาพ และนำมาจัดแสดง จาหน่ายในงาน  2. ส่งเสริมให้คนพิการมีอาชีพและมีรายได้ที่เหมาะสม 3.ให้คนพิการมีโอกาสแสดงความสามารถในด้านต่างๆ  </t>
  </si>
  <si>
    <t>โครงการก่อสร้างศาลาพักร้อนผู้โดยสารหมู่ที่ 1 บ้านโนนฝาว</t>
  </si>
  <si>
    <t>โครงการฝึก อบรมอาชีพกลุ่มสตรี</t>
  </si>
  <si>
    <t>กลุ่มสตรีตำบลวังตะเคียน</t>
  </si>
  <si>
    <t>ร้อยละของสตรี</t>
  </si>
  <si>
    <t>ผู้เข้ารับการศึกษาดูงาน มีความรู้ ความเข้าใจ ประสบการณ์และทักษะในวิธีการปฏิบัติงานยิ่งขึ้น สามารถนำความรู้และประสบการณ์จากภายนอกมาพัฒนาพื้นที่ได้อย่างเหมาะสมและยั่งยืน</t>
  </si>
  <si>
    <t>เพื่อสร้างโอกาสให้กลุ่มสตรีได้เรียนรู้และนำความรู้ปพัฒนาอันจะนำไปสู่ความเข้มแข็งของกลุ่มบริหารงานและแก้ไขปัญหา เพื่อนำความรู้และประสบการณ์ที่ได้รับมาปรับใช้กับพื้นทีให้เกิดประโยชน์สูงสุด</t>
  </si>
  <si>
    <t>โครงการส่งเสริมประชาธิปไตยนักเรียน</t>
  </si>
  <si>
    <t>เพื่อปลูกฝังประชาธิปไตยให้กับเด็กนักเรียน</t>
  </si>
  <si>
    <t>ก่อสร้างถนน คสล.หมู่ที่ 2  ระยะทาง 500 ม.กว้าง 5 ม. พร้อมวางท่อ ขนาก 40x100 จำนวน2จุด จุดละ 7 ท่อน(ตามแบบ อบต.วังตะเคียน)</t>
  </si>
  <si>
    <t>ก่อสร้างถนนลูกรัง หมู่ที่ 14  กว้าง5เมตร ยาว 1,000 เมตร (ตามแบบอบต.วังตะเคียน</t>
  </si>
  <si>
    <t>หมู่ที่  14 ท่อระบายน้ำ ขนาด 0.6X1.00X800 ม.  (ตามแบบ อบต.วังตะเคียน)</t>
  </si>
  <si>
    <t>หมู่ที่ 3 ขุดลอกคลองสำอ่างระยะทาง 1300 เมตร (ตามแบบ อบต.วังตะเคียน)</t>
  </si>
  <si>
    <t xml:space="preserve">โครงการก่อสร้างคลองส่งน้ำ หมู่ที่ 3 ต่อจากของเดิม นานายสมพันธ์ ชัยรินทร์ ถึง นานางสมใจ พรมภัก </t>
  </si>
  <si>
    <t>หมู่ที่  3  ก่อสร้างคลองส่งน้ำ หมู่ที่ 3  ระยะทาง 500 เมตร  (ตามแบบ อบต.วังตะเคียน)</t>
  </si>
  <si>
    <t xml:space="preserve">เพื่อดูแลความปลอดภัยในชีวิตทรัพย์สินของประชาชนในหมู่บ้าน </t>
  </si>
  <si>
    <t>โครงการขุดลอกคลองนางลิง หมู่ที่ 17</t>
  </si>
  <si>
    <t>หมู่ที่ 17 ขุลอกคลองนางลิง หมู่ที่ 17 กว้าง 16 ม. ยาว 505 ม. ลึก  4 ม. (ตามแบบ อบต.วังตะเคียน)</t>
  </si>
  <si>
    <t>โครงการซ่อมแซมสะพานข้ามคลอง หมู่ที่ 17 บ้านคลองนางลิง</t>
  </si>
  <si>
    <t>ซ่อมแซมสะพานข้ามคลองหมู่ที่ 17 ต้องการเทพื้นสะพานข้ามคลอง ยาว 21 ม. กว้าง 3.40 ม.. หนา 0.32 ม.  (ตามแบบอบต.วังตะเคียน)</t>
  </si>
  <si>
    <t>หมู่ที่ 3 ก่อสร้างฝายกั้นน้ำคลองห้วยไคร้ หมู่ที่  3 (ตามแบบ อบต.วังตะเคียน)</t>
  </si>
  <si>
    <t xml:space="preserve">ก่อสร้างฝายน้ำล้น คลองนางลิงขนาดกว้าง 20ม.สูง 2.00 ม. (ตามแบบ อบต.วังตะเคียน) </t>
  </si>
  <si>
    <t>หมู่ที่ 9 ก่อสร้างฝายน้ำล้นคลองระกำ  (ตามแบบ อบต.วังตะเคียน)</t>
  </si>
  <si>
    <t xml:space="preserve">โครงการวางท่อระบายน้ำ หมู่ที่ 1 บ้านโนนฝาว </t>
  </si>
  <si>
    <t>2. บัญชีโครงการพัฒนาท้องถิ่น</t>
  </si>
  <si>
    <t>แบบ ผ.01</t>
  </si>
  <si>
    <t>แผนพัฒนาท้องถิ่นสี่ปี (พ.ศ.2561-2564)</t>
  </si>
  <si>
    <t>สำหรับ องค์การบริหารส่วนตำบลวังตะเคียน ดำเนินการเอง</t>
  </si>
  <si>
    <t>องค์การบริหารส่วนตำบลวังตะเคียน อำเภอกบินทร์บุรี จังหวัดปราจีนบุรี</t>
  </si>
  <si>
    <t xml:space="preserve">     1. ยุทธศาสตร์ด้านการพัฒนาโครงสร้างพื้นฐาน</t>
  </si>
  <si>
    <t>1.1 แผนงานเคหะและชุมชน</t>
  </si>
  <si>
    <t>1.2 แผนงานอุสหกรรมและการโยธา</t>
  </si>
  <si>
    <t>6.1  แผนงานบริหารทั่วไป</t>
  </si>
  <si>
    <t xml:space="preserve">     6. ยุทธศาสตร์ด้านการพัฒนาการบริหารบ้านเมืองที่ดี</t>
  </si>
  <si>
    <t xml:space="preserve">     4. ยุทธศาสตร์ด้านการส่งเสริมการอนุรักษ์ และจัดการทรัพยากรชาติ</t>
  </si>
  <si>
    <t>4.1 แผนงานการเกษตร</t>
  </si>
  <si>
    <t>2.2 แผนงานสาธารณสุข</t>
  </si>
  <si>
    <t>2.1 แผนงานการศึกษา</t>
  </si>
  <si>
    <t xml:space="preserve">    5. ยุทธศาสตร์ด้านศาสนา ศิลปวัฒนธรรม จารีตประเพณีและภูมิปัญญาท้องถิ่น</t>
  </si>
  <si>
    <t>5.1 แผนงานการศาสนา วัฒนธรรมและนันทนาการ</t>
  </si>
  <si>
    <t>2.4 แผนงานสร้างความเข้มแข็งชุมชน</t>
  </si>
  <si>
    <t>2.3 แผนงานสังคมสงเคราะห์</t>
  </si>
  <si>
    <t xml:space="preserve">    3. ยุทธศาสตร์ด้านการจัดระเบียบสังคม และการรักษาความสงบเรียบร้อย</t>
  </si>
  <si>
    <t>3.1 แผนงานรักษาความสงบภายใน</t>
  </si>
  <si>
    <t>โครงการฝึก อบรมให้ความรู้เกี่ยวกับกฏจราจร</t>
  </si>
  <si>
    <t>เพื่อให้ประชาชนมีความรู้ความเข้าใจเกี่ยวกับกฏจราจร</t>
  </si>
  <si>
    <t>ประชาชนในพื้นที่ได้รับความรู้เกี่ยวกับกฏจราจร</t>
  </si>
  <si>
    <t>โครงการก่อสร้างศูนย์พัฒนาคุณภาพชีวิตและส่งเสริมอาชีพผู้สุงอายุ</t>
  </si>
  <si>
    <t>เพื่อเป็นศูนย์ดำเนินงานการพัฒนาคุณภาพชีวิตผู้สูงอายุ</t>
  </si>
  <si>
    <t>ผู้สูงอายุ ผู้พิการ ผู้ด้อยโอกาส ตำบลวังตะเคียน</t>
  </si>
  <si>
    <t>สำนักปลัดฯอบต.วังตะเคียน</t>
  </si>
  <si>
    <t>กองคลัง อบต.วังตะเคียน</t>
  </si>
  <si>
    <t>สำนักปลัดฯ อบต.วังตะเคียน</t>
  </si>
  <si>
    <t>ผู้สูงอายุ ผู้พิการ มีสถานที่ดำเนินกิจกรรมร่วมกัน</t>
  </si>
  <si>
    <t>กองช่าง อบต.วังตะเคียน</t>
  </si>
  <si>
    <t>โครงการก่อสร้างสนามเด็กเล่นศูนย์พัฒนาเด็กเล็กในสังกัด อบต.วังตะเคียน</t>
  </si>
  <si>
    <t>กองการศึกษา อบต.วังตะเคียน</t>
  </si>
  <si>
    <t xml:space="preserve">กองช่าง อบต.วังตะเคียน  </t>
  </si>
  <si>
    <t>กองช่าง อบต.วังตะเคียน  อบจ.ปราจีนบุรี</t>
  </si>
  <si>
    <t>ก่องช่าง อบต.วังตะเคียน  อบจ.ปราจีนบุรี</t>
  </si>
  <si>
    <t xml:space="preserve">กองช่าง  อบต.วังตะเคียน  </t>
  </si>
  <si>
    <t>กองช่าง  อบต.วังตะเคียน  ชลประทาน</t>
  </si>
  <si>
    <t xml:space="preserve"> กองช่าง  อบต.วังตะเคียน  </t>
  </si>
  <si>
    <t xml:space="preserve"> กองช่าง  อบต.วังตะเคียน  อบจ.ปราจีนบุรี</t>
  </si>
  <si>
    <t xml:space="preserve"> กองช่าง อบต.วังตะเคียน  </t>
  </si>
  <si>
    <t>หมู่ที่ 6 ก่อสร้างถนนคอนกรีต ขนาดกว้าง 4 เมตร ยาว 700 เมตร (ตาม แบบ อบต.วังตะเคียน)</t>
  </si>
  <si>
    <t>โครงการก่อสร้างถนนคอนกรีตเสริมเหล็ก หมู่ที่ 6 บ้านวังตะเคียน จากบ้านนางอรปรียา ศีลปริณฑล ถึง บ้านนางวิภา ศรีเจริญ</t>
  </si>
  <si>
    <t>หมุ่ที่ 6 ก่อสร้างถนนลูกรัง กว้าง 4 เมตร ยาว 1000 เมตร (ตามแบบ อบต.วังตะเคียน)</t>
  </si>
  <si>
    <t>700,000 (งบ อปท.)</t>
  </si>
  <si>
    <t>โครงการก่อสร้างถนนคอนกรีตเสริมเหล็ก หมู่ที่ 6 บ้านวังตะเคียน จากบ้านนายสาคร เภาคำ ถึงบ้าน น.ส.นิอร บุญพรมอ่อน</t>
  </si>
  <si>
    <t>หมู่ที่ 11 ถนนคสล.ขนาด กว้าง 4 ม. ระยะทาง 500 เมตร  หนา 0.15 ม. (ตามแบบ อบต.วังตะเคียน)</t>
  </si>
  <si>
    <t xml:space="preserve">โครงการก่อสร้างถนนคอนกรีตเสริมเหล็ก หมู่ที่ 11จากศาลาประชาคมบ้านเนินกกเกตุ ถึง สำนักสงฆ์บ้านเนินกกเกตุ </t>
  </si>
  <si>
    <t>โครงการก่อสร้างถนนลาดยางผิวเคพซีล หมู่ที่ 11 จากทางเข้าบ้านนายดำ เคนรัง</t>
  </si>
  <si>
    <t>ก่อสร้างถนนลาดยางผิวเคพชีล หมู่ที่ 11 กว้าง 5 ม. ยาว 500 ม. (ตามแบบ อบต.วังตะเคียน)</t>
  </si>
  <si>
    <t>ขยายเขตไฟฟ้าแรงต่ำตามถนนสายบ้านนายบุญเชิดไปสระน้ำ หมู่ที่12</t>
  </si>
  <si>
    <t>โครงการก่อสร้างถนนคอนกรีตเสริมเหล็ก หมู่ที่ 12 บ้านซำป่าตอง จากสระน้ำไป ถึงบ้าน นางสายฝน วงค์ชมภู</t>
  </si>
  <si>
    <t>ก่อสร้างถนน คสล. กว้าง 4 เมตร ยาว 200 เมตร หนา 0.15 เมตร   (ตามแบบ อบต.วังตะเคียน)</t>
  </si>
  <si>
    <t>ก่อสร้างถนน คสล.หมู่ที่ 1 กว้าง 4 ม. ยาว 700 ม. หนา 0.15 ม.  (ตามแบบ อบต.วังตะเคียน)</t>
  </si>
  <si>
    <t>.</t>
  </si>
  <si>
    <t>โครงการก่อสร้างถนนคอนกรีตเสริมเหล็กหมู่ที่ 14 จากสามแยก ถึง ชลประทาน</t>
  </si>
  <si>
    <t>หมู่ที่  14 ถนนคสล.ขนาด กว้าง6  ม. ยาว 4000 ม. หนา 0.15 ม. พร้อมวางท่อระบาน้ำ (ตามแบบ อบต.วังตะเคียน)</t>
  </si>
  <si>
    <t>โครงการถนนคอนกรีตเสริมเหล็กหมู่ที่ 8 ทางเข้าหน้าโรงเรียนวัดเนินสูง</t>
  </si>
  <si>
    <t>หมู่ที่ 8 ถนนคสล.ขนาด กว้าง 5 ม. ยาว 250  ม.  หนา 0.15 ม.  (ตามแบบ อบต.วังตะเคียน)</t>
  </si>
  <si>
    <t>ขยายเขตไฟฟ้ารายทายภายในหมู่บ้านหมู่ที่ 6 บ้านวังตะเคียน (ขาสโงก) (ตามแบบ อบต.วังตะเคียน)</t>
  </si>
  <si>
    <t>ขยายเขตระบบจำหน่ายไฟฟ้าหมู่ที่ 8 บ้านเนินสูงจากหมู่บ้าน ถึงโนนหนองยอ</t>
  </si>
  <si>
    <t>ว่างท่อระบายน้ำ หมู่ที่ 7 จำนวน  2 จุด ท่อ W  0.40x100 ว่างท่อ 18 ท่อน (ตามแบบอบต.วังตะเคียน)</t>
  </si>
  <si>
    <t>ก่อสร้างถนน คสล. หมู่ที่ 1 บ้านโนนฝาว ถึง หมู่ที่ 7 บ้านหนองคล้า(ตามแบบ อบต.วังตะเคียน)</t>
  </si>
  <si>
    <t>หมู่ที่ 5 ถนนดินขนาด กว้าง 4 ม. ยาว 1,000 ม. (ตามแบบ อบต.วังตะเคียน)</t>
  </si>
  <si>
    <t>ก่อสร้างถนน คสล. หมู่ที่ 7 กว้าง 5 เมตร ยาว1,000 เมตร  หน้า 0.15 เมตร (ตามแบบ อบต.วังตะเคียน)</t>
  </si>
  <si>
    <t>หมู่ที่ 8 ก่อสร้างถนน คสล. ขนาด กว้าง 4 เมตร ยาว 850 เมตร หนา 0.15 เมตร (ตามแบบ อบต.วังตะเคียน)</t>
  </si>
  <si>
    <t>หมู่ที่ 8 ก่อสร้างถนน คสล.ขนาด กว้าง 4 เมตร ยาว 465 เมตร หนา 0.15 เมตร (ตามแบบ อบต.วังตะเคียน)</t>
  </si>
  <si>
    <t>โครงการก่อสร้างถนนคอนกรีตเสริมเหล็ก หมู่ที่ 17 จากปากทางเข้าวัด ถึง บ้านนายปรีชา สุทธิ์โยนช์</t>
  </si>
  <si>
    <t>หมู่ที่ 17 ถนนคสล.ขนาด กว้าง 5 ม. ยาว 1,100 ม.  (ตามแบบ อบต.วังตะเคียน)</t>
  </si>
  <si>
    <t xml:space="preserve">โครงการก่อสร้างถนนคอนกรีตเสริมเหล็ก หมู่ที่ 4 บ้านหนองหอย จากบ้านนางชู เภาคำ ถึง บ้านนางเลี้ยง เข็มเพชร </t>
  </si>
  <si>
    <t>ก่อสร้างถนน คสล.หมู่ที่ 7กว้าง 5 เมตร ยาว 2,000 เมตร  หน้า 0.15 เมตร (ตามแบบ อบต.วังตะเคียน)</t>
  </si>
  <si>
    <t xml:space="preserve">โครงการก่อสร้างถนนลาดยาง หมู่ที่ 9 จากถังประปาหมู่บ้าน ถึง ถนนสายคลองระกำ  </t>
  </si>
  <si>
    <t xml:space="preserve">โครงการก่อสร้างถนนคอนกรีตเสริมเหล็ก หมู่ที่ 9 จากบ้านนายวิลัย เดชสาทัน ถึง บ้านนางแตง  แว่งทาง  </t>
  </si>
  <si>
    <t xml:space="preserve">โครงการก่อสร้างถนนคอนกรีตเสริมเหล็ก หมู่ที่ 9 จากบ้านนายไสว  ไก่ขัน ถึง บ้านนายหวั่น  จันทนาค </t>
  </si>
  <si>
    <t xml:space="preserve">โครงการก่อสร้างถนนคอนกรีตเสริมเหล็ก หมู่ที่ 9 จากบ้านนางจอก เขยิน ถึงบ้านนายศรีชัย  มีถม  </t>
  </si>
  <si>
    <t xml:space="preserve">โครงการก่อสร้างถนนลาดยาง หมู่ที่ 9 จากบ้านนายพิพัฒพงษ์ ทองละเอียด ถึง บ้านนายวาง   เจียวค้างพูล  </t>
  </si>
  <si>
    <t>ก่อสร้างถนนลูกรัง หมู่ที่ 14กว้าง5เมตร ยาว 1,000 เมตร (ตามแบบอบต.วังตะเคียน</t>
  </si>
  <si>
    <t xml:space="preserve">โครงการก่อสร้างถนนลูกรัง หมู่ที่ 14 จากที่นายแสวง  ไกรทอง ถึง ป่าชุมชน หมู่ที่ 14 </t>
  </si>
  <si>
    <t xml:space="preserve">โครงการก่อสร้างฝายน้ำล้นคลองห้วยไคร้หมู่ที่ 3 ระหว่างนายนายเติม ภักดีรัตน์ ถึง นานายหวัน  ขันทะรักษา </t>
  </si>
  <si>
    <t>หมู่ที่10 ขุดลอกสาธารณะ   ระยะทาง 5000 เมตร (ตามแบบ อบต.วังตะเคียน)</t>
  </si>
  <si>
    <t xml:space="preserve">     2.ยุทธศาสตร์ด้านการส่งเสริมคุณภาพชีวิตและสังคมอยู่ดีมีสุข</t>
  </si>
  <si>
    <t xml:space="preserve">ร้อยละของ ผู้สูงอายุ ผู้พิการ ผู้ด้อยโอกาส </t>
  </si>
  <si>
    <t>สำนักปลัดอบต.วังตะเคียน</t>
  </si>
  <si>
    <t>กองช่าง ,จังหวัด , อปจ.,หน่วยงานอื่นฯ</t>
  </si>
  <si>
    <t>สำนักงานชลประทานที่ 9</t>
  </si>
  <si>
    <t xml:space="preserve">  กองช่าง    อบต.วังตะเคียน,กรมชลประทาน</t>
  </si>
  <si>
    <t>กองการศึกษาอบต.วังตะเคียน</t>
  </si>
  <si>
    <t>กองช่าง อบต.วังตะเคียน ,การไฟฟ้า</t>
  </si>
  <si>
    <t>โครงการซ่อมสร้างถนนลาดยางผิวเคพซีล หมู่ที่ 15 จากวัดใหม่สำพันตา ถึง บ้านนายเฉลิม กิจสมัย</t>
  </si>
  <si>
    <t>โครงการก่อสร้างถนนดินลูกรัง หมู่ที่ 15  บ้านสำพันตา จากบ้านนายบุญสม ม่วงงาม ถึง นานายไสว  ม่วงงาม</t>
  </si>
  <si>
    <t>ขุดเจาะบ่อบาดาล ม.15 พร้อมถัง พร้อมไฟ  (ตามแบบ อบต.วังตะเคียน</t>
  </si>
  <si>
    <t>500,000  (งบ อปท.)</t>
  </si>
  <si>
    <t>หมู่ที่ 1 ต่อเติมรั่วรอบสระน้ำ บ้านโนนฝาว(ตามแบบ อบต.วังตะเคียน)</t>
  </si>
  <si>
    <t xml:space="preserve">โครงการขุดถนนดินใหม่  หมู่ที่ 3 จากนานายเติม  ถึง หนองแคนสวนกิติ </t>
  </si>
  <si>
    <t xml:space="preserve">โครงการวางท่อระบายน้ำภายในหมู่บ้านและสร้างถนนคอนกรีต หมู่ที่ 3 </t>
  </si>
  <si>
    <t xml:space="preserve">โครงการก่อสร้างถนนคอนกรีตเสริมเหล็ก หมู่ที่ 4 บ้านหนองหอย จากบ้านนายปี ด่านเดิม ถึง บ้านนายสูน เภาคำ </t>
  </si>
  <si>
    <t xml:space="preserve">โครงการก่อสร้างรางระบายน้ำหน้าโรงเรียนบ้านหนองหอย หมู่ที่ 4 ถึงบ้านางอุษา แพงพรม </t>
  </si>
  <si>
    <t>หมู่ที่ 6 ก่อสร้างถนนคสล. ขนาดกว้าง 4 เมตร ยาว 700 เมตร (ตาม แบบ อบต.วังตะเคียน)</t>
  </si>
  <si>
    <t xml:space="preserve">โครงการก่อสร้างถนนคอนกรีตเสริมเหล็กหมู่ที่ 7 จากบ้านนายสงัด สิทธิพล ถึง บ้านนายอนันท์ จันทร์แก้ว </t>
  </si>
  <si>
    <t xml:space="preserve">โครงการก่อสร้างถนนคอนกรีตเสริมเหล็กหมู่ที่ 7 สายบ้านหนองคล้า ศาลากลางบ้านโปร่งประทุน ถึง บ้านนายสม จันทราเคน </t>
  </si>
  <si>
    <t xml:space="preserve">โครงการก่อสร้างถนนคอนกรีตเสริมเหล็กหมู่ที่ 7 สายบ้านหนองคล้า จากปากทางหนองแหน ถึงบ้านนางทอหลา สีภา </t>
  </si>
  <si>
    <t xml:space="preserve">โครงการก่อสร้างถนนคอนกรีตเสริมเหล็กหมู่ที่ 7 สายบ้านหนองคล้า จากบ้านนายทองสุข แสงรุ่ง ถึงบ้านนางอรัย  ศรีสุวรรณ์ </t>
  </si>
  <si>
    <t xml:space="preserve">โครงการก่อสร้างถนนคอนกรีตเสริมเหล็ก หมู่ที่ 8 จากบ้านนายประวิท บุญลีวัฒนา ถึง บ้านเนินกกเกตุ </t>
  </si>
  <si>
    <t xml:space="preserve">โครงการก่อสร้างถนนคอนกรีตเสริมเหล็ก หมู่ที่ 8 จากแยกถนนใหญ่ ถึง บ้านนายสำเภา เภาคำ </t>
  </si>
  <si>
    <t>โครงการก่อสร้างถนนคอนกรีตเสริมเหล็ก หมู่ที่ 1 บ้านโนนฝาว จากบ้านคลองลิง ถึง โนนสวน</t>
  </si>
  <si>
    <t>โครงการก่อสร้างท่อเหลี่ยมคลองบุ หมู่ที่ 1 บ้านโนนฝาว</t>
  </si>
  <si>
    <t>หมู่ 1 ท่อเหลี่ยมขนาด1.80 X 2.00 ม.ขนาด 3 ช่อง (ตามแบบ อบต.วังตะเคียน)</t>
  </si>
  <si>
    <t>หมู่ 1 ท่อระบายน้ำ ขนาด ขนาดØ 0.40*1.00 ม. จำนวน 177ท่อน  (ตามแบบ อบต.วังตะเคียน)</t>
  </si>
  <si>
    <t>โครงการก่อสร้างถนนดินลงลูกรังหมู่ที่ 1 สายบ้านนางคำ  พันธ์แดง ถึง ฝายน้ำล้นคลองลิง</t>
  </si>
  <si>
    <t>หมู่ 2 ถนนคสล.ขนาด กว้าง 5 ม.ยาว 250 ม.หนา0.15 ม. (ตามแบบอบต.วังตะเคียน)</t>
  </si>
  <si>
    <t xml:space="preserve">โครงการก่อสร้างถนนคอนกรีตเสริมเหล็ก หมู่ที่ 4  จากวัดหนองหอย ถึง บ้านนายปราโมทย์ เลียงสำลี  </t>
  </si>
  <si>
    <t>19,000,000 (งบ อปท.)</t>
  </si>
  <si>
    <t>โครงการก่อสร้างถนนลาดยาง หมู่ที่ 8 บ้านเนินสูง จากหน้าโรงเรียนวัดเนืนสูง ถึง บ้านเนินกกเกตุ หมู่ที่ 11</t>
  </si>
  <si>
    <t>ก่อสร้างถนนลาดยาง หมู่ที่ 8 บ้านเนินสูง กล้าง 5 เมตร  ระยะทาง 3000  เมตร (ตามแบบ อบต.วังตะเคีน)</t>
  </si>
  <si>
    <t>โครงการก่อสร้างถนนคอนกรีตเสริมเหล็ก หมู่ที่ 9 บ้านหนองชัน จากบ้านนายสุพรรณ ทองละเอียด ถึงถนนสายพานทอง</t>
  </si>
  <si>
    <t>หมู่ที่ 9 ก่อสร้างถนนลาดยาง กว้าง 5 เมตร ระยะทาง  720 เมตร (ตามแบบอบต.วังตะเคียน)</t>
  </si>
  <si>
    <t>หมู่ที่ 9 ก่อสร้างถนนลาดยาง กว้าง 4 เมตร ระยะทาง 1200 เมตร (ตามแบบ อบต.วังตะเคียน)</t>
  </si>
  <si>
    <t>โครงการก่อสร้างถนนคอนกรีตเสริมเหล็ก หมู่ที่ 11จากบ้านนายสมาน พรมเทา ถึงบ้านนายถวัน ฉิมมาฉุย</t>
  </si>
  <si>
    <t>หมู่ที่ 11 ถนนคสล.ขนาด กว้าง 5 ม. ระยะทาง 450 เมตร  หนา 0.15 ม. (ตามแบบ อบต.วังตะเคียน)</t>
  </si>
  <si>
    <t>หมู่ที่ 11 ถนนคสล.ขนาด กว้าง 4 ม. ระยะทาง  1700 เมตร หนา 0.15 ม.   (ตามแบบ อบต.วังตะเคียน)</t>
  </si>
  <si>
    <t>โครงการก่อสร้างถนนคอนกรีตเสริมเหล็ก หมู่ที่ 11 จากบ้านนายประเสริฐ ถึง บ้านนายค้ำ  เคนรัง</t>
  </si>
  <si>
    <t>หมู่ที่ 11 ถนนคสล.ขนาด กว้าง 5 ม. ยาว 500 ม. หนา 0.15 ม.(ตามแบบ อบต.วังตะเคียน)</t>
  </si>
  <si>
    <t>หมู่ที่ 11 ปรับปรุงถนนดินเป็นถนนลงลูกรังขนาดกว้าง 5 ม.ยาว 1,100 ม. (ตามแบบ อบต.วังตะเคียน)</t>
  </si>
  <si>
    <t>ขยายเขตไฟฟ้าเพื่อการเกษตรจากบ้านนางบัวภา วงศ์ศรีแก้ว ระยะทาง 1 กิโลเมตร</t>
  </si>
  <si>
    <t>ขยายเขตระบบจำหน่ายไฟฟ้าหมู่ที่ 11 จากบ้านนายจำลอง เภาคำ ถึง บ้านนายค้ำ เคนรัง ระยะทางยาว 1 กม. (ตามแบบ อบต.วังตะเคียน)</t>
  </si>
  <si>
    <t>หมู่ที่ 11 ถนนดินลงลูกรังขนาดกว้าง5 ม.  ยาว 6,000 ม.  (ตามแบบ อบต.วังตะเคียน)</t>
  </si>
  <si>
    <t>โครงการซ่อมแซมถนนลูกรัง ภายในหมู่บ้าน หมู่ที่ 11 บ้านเนินนางาม</t>
  </si>
  <si>
    <t>หมู่ที่ 11 ซ่อมแซมถนนลาดยาง  สายหลัก ขนาดกว้าง 5 เมตร ยาว 5000 เมตร  (ตามแบบ อบต.วังตะเคียน)</t>
  </si>
  <si>
    <t>หมู่ที่ 11 ซ่อมแซมถนนลูกรังภายในหมู่บ้าน ระยะทาง 6000 ม.  (ตามแบบ อบต.วังตะเคียน)</t>
  </si>
  <si>
    <t>ซ่อมสร้างถนนลาดยาง หมู่ที่ 13 กว้าง 6 ม. ยาว 1600 พร้อมว่างท่อ 2 จุด ท่อขนาด 80*100 จุดละ 12 ท่อน ตามแบบ อบต.วังตะเคียน</t>
  </si>
  <si>
    <t>โครงการซ่อมสร้างถนนลาดยาง หมู่ที่ 13 บ้านเนินหินกอง จากคลองสำอางค์ ไปถึงเขตติดต่อ หมู่ที่ 6 ต.ศาลาลำดวน จ.สระแก้ว</t>
  </si>
  <si>
    <t>โครงการวางท่อระบายน้ำใหม่ภายในหมู่บ้าน หมู่ที่ 13 บ้านเนินหินกอง</t>
  </si>
  <si>
    <t>หมู่ที่  13 วางท่อระบายน้ำ ขนาด .0.60*1.00*3000  ม. (ตามแบบ อบต.วังตะเคียน)</t>
  </si>
  <si>
    <t>โครงการซ่อมแซมถนนลูกรังหมู่ที่ 13 บ้านเนินหินกอง</t>
  </si>
  <si>
    <t>ซ่อมแซมถนนลูกรัง หมู่ที่ 13 จุดที่ 1จากฝ่ายน้ำล้น ถึง เขตติดต่อหมู่ที่ 9ระยะทาง 2500 ม. จุดที่ 2 เส้น ส.ป.ก ระยะทาง 2000 ม.จุดที่ 3 จากบ้านนางระเบียบ เหมสะอางค์ - เขตติดต่อหมู่ที่ 4 ระยะทาง 1500 ม. (ตามแบบ อบต.วังตะเคียน)</t>
  </si>
  <si>
    <t>หมู่ที่  14 ถนนคสล.ขนาด กว้าง 4 ม. ยาว 500 ม. หนา 0.15 ม. พร้อมวางท่อระบายน้ำ (ตามแบบ อบต.วังตะเคียน)</t>
  </si>
  <si>
    <t>โครงการก่อสร้างถนนคอนกรีตเสริมเหล็ก หมู่ที่ 14 จากบ้านนายทุบ วิรุณ ถึง บ้านายบุญเรือง ชั่งสี</t>
  </si>
  <si>
    <t>โครงการซ่อมสร้างถนนลาดยางหมู่ที่ 17 จากบ้านช่างโฮม ถึง บ้านนายทองมี ผันนะรา</t>
  </si>
  <si>
    <t>ซ่อมแซฒถนนลาดยาง หมู่ที่ 17 กว้าง 5 เมตร ยาว 1700  เมตร (ตามแบบ อบต.วังตะเคียน)</t>
  </si>
  <si>
    <t>โครงการก่อสร้างถนนลาดยางหมู่ที่ 17 จากบ้านนางราวรรณ์ แสงส่อง  ถึง บ้านนายมานะ สุทธิ์โยชน์</t>
  </si>
  <si>
    <t>ก่อสร้างถนนลาดยาง หมู่ที่ 17 กว้าง 5 เมตร ยาว 1  กม. (ตามแบบ อบต.วังตะเคียน)</t>
  </si>
  <si>
    <t xml:space="preserve">โครงการก่อสร้างถนนลาดยางหมู่ที่ 17 จากบ้านนางบุญส่ง  แซวจันทึ ก ถึงเชื่อต่อสระพานนย่านรี </t>
  </si>
  <si>
    <t>ก่อสร้างถนน คสล.หมู่ที่ 3 กว้าง 4 เมตร ยาว 500 เมตร  (ตามแบบ อบต.วังตะเคียน)</t>
  </si>
  <si>
    <t>ก่อสร้างถนน คสล.หมู่ที่ 3 กว้าง 4 เมตร ยาว 500 เมตร (ตามแบบ อบต.วังตะเคียน)</t>
  </si>
  <si>
    <t>หมู่ที่ 6 ก่อสร้างรางระบายน้ำ ขนาด ขนาดØ 0.40*1.00 ม.  (ตามแบบ อบต.วังตะเคียน)</t>
  </si>
  <si>
    <t>โครงการก่อสร้างรางระบายน้ำ ภายในหมู่ที่ 6 จากบ้านนางระวิง เรียงสันเทียะถึงทางเข้าหน้าวัดโพธิ์ถาวร</t>
  </si>
  <si>
    <t>ก่อสร้างสะพาน คสล.จากนานายอินทร์ เบ้าพิมสา ขนาดกว้าง 8 ม. ยาว 14 ม.(ตามแบบ อบต.วังตะเคียน)</t>
  </si>
  <si>
    <t>ก่อสร้างถนนลาดยาง หมู่ที่3 กว้าง 5 ม. ยาว  500 ม.(ตามแบบ อบต.วังตะเคียน)</t>
  </si>
  <si>
    <t>โครงการก่อสร้างถอนกรีตเสริมเหล็ก หมู่ที่ 4 จากบ้านนางสุภาพ แสนสุข ถึง สำนักสงฆ์บ้านหนองหอย</t>
  </si>
  <si>
    <t>หมู่ที่ 4 ก่สร้างถนน คสล.กว้าง 4 เมตร ระยะทาง 400 เมตร  (ตามแบบ อบต.วังตะเคียน)</t>
  </si>
  <si>
    <t>หมู่ที่ 4 ก่อสร้าง ถนน คสล. กว้าง 5 เมตร ยาว 800 เมตร หนา 0.15 เมตร (ตามแบบ อบต.วังตะเคียน)</t>
  </si>
  <si>
    <t>โครงการก่อสร้างถนนลูกรัง หมู่ที่ 4 จากวัดหนองหอย ถึง ไร่นายประสงค์ สมเพ็ชร</t>
  </si>
  <si>
    <t>หมู่ที่ 4 ก่อสร้างถนนลูกรัง กว้าง 6 เมตร ยาว 800 เมตร  (ตามแบบ อบต.วังตะเคียน)</t>
  </si>
  <si>
    <t>โครงการก่อสร้างถนนลูกรัง หมู่ที่ 4 จากบ้านนายสอง จิตมงคล ถึง ไร่นายถัน เภาคำ</t>
  </si>
  <si>
    <t>ซ่อมแซมถนนคอนกรีต หมู่ที่ 6 กว้าง 5 เมตร ยาว 500 เมตร  (ตามแบบ อบต.วังตะเคียน)</t>
  </si>
  <si>
    <t>ขยายเขตระบบจำหน่ายไฟฟ้าแรงต่ำ หมู่ที่7 จากบ้านนายจำเนียน สิงห์ทองดา ถึงสระน้ำสาธารณะประโยชน์ เพื่อทำระบบประปาหมู่บ้าน หมู่ที่ 7</t>
  </si>
  <si>
    <t>ซ่อมแซมถนนลูกรัง หมู่ที่ 8 ถึง หมู่ที่ 12 กว้าง 4 เมตร ยาว 2,000 เมตร หนา 1.00 เมตร พร้อมวางท่อขนาด 100x100 จำนวน 5 จุด (ตามแบบ อบต.วังตะเคียน)</t>
  </si>
  <si>
    <t>โครงการก่อสร้างคลองส่งน้ำ หมู่ที่ 3 ต่อจากของเดิม นานายพล สำภา ถึง นานายสาคร</t>
  </si>
  <si>
    <t xml:space="preserve">ก่อสร้างฝายน้ำชลอน้ำ คลองห้วยไคร้  (ตามแบบ อบต.วังตะเคียน) </t>
  </si>
  <si>
    <t>โครงการก่อสร้างฝายชลอน้ำ คลองห้วยไคร้ หมู่ที่5-หมู่ที่10</t>
  </si>
  <si>
    <t>ประชาชนหมู่ 5,10 มีน้ำอุปโภค-บริโภค ที่สะอาด</t>
  </si>
  <si>
    <t xml:space="preserve">4,000,000   (งบ อปท.) </t>
  </si>
  <si>
    <t>โครงการก่อสร้างถังประปาหมู่บ้าน  หมู่ที่ 12 บ้านซำป่าตอง</t>
  </si>
  <si>
    <t>ก่อสร้างถังประปา หมู่ที่ 12 ขนาด 15 ลูกบากศ์เมตร สูง 15 เมตร ติดตั้งเครื่องสูบน้ำซัมเมอร์ส (ตามแบบ อบต.วังตะเคียน)</t>
  </si>
  <si>
    <t>โครงการติดตั้งไฟฟ้าไหล่ทางสาธารณะ หมู่ที่ 8 บ้านเนินสูง</t>
  </si>
  <si>
    <t>ติดตั้งไฟฟ้าส่องสว่างทางสาธารณะหมู่8 จำนวน 100 จุด</t>
  </si>
  <si>
    <t>หมู่ที่ 8ก่อสร้างถนนดินลูกรัง เรียบคลองห้วยไคร้ ระยะทาง 1000 เมตร (ตามแบบ อบต.วังตะเคียน)</t>
  </si>
  <si>
    <t>โครงการขุดเจาะบ่อบาดาลพร้อมติดตั้งถังประปา หมู่ที่ 11 บ้านเนินนางาม ,บ้านเนินกกเกตุ</t>
  </si>
  <si>
    <t>หมู่ที่ 11บ้านเนินกกเกตุขุดเจาะบ่อบาดาลพร้อมตั้งตั้งถังประปา  (ตามแบบ อบต.วังตะเคียน</t>
  </si>
  <si>
    <t>โครงการขุดสระน้ำประปา หมู่ที่ 11 บ้านเนินนางาม บ้านเนินกกเกตุ</t>
  </si>
  <si>
    <t>ขุดสระน้ำประปา หมู่ที่ 11 บ้านเนินนางาม  บ้านเนินกกเกตุ ตามแบบ อบต.วังตะเคียน)</t>
  </si>
  <si>
    <t>โครงการซ่อมแซมปรับปรุงระบบประปาใหม่ หมู่ที่ 11 บ้านเนินนางาม</t>
  </si>
  <si>
    <t>ซ่อมแซมปรับปรุงระบบประปาหมู่ที่ 11  (ตามแบ อบต.วังตะเคียน)</t>
  </si>
  <si>
    <t>โครงการก่อสร้างรั่วรอบบ่อประปา หมู่ที่ 13 บ้านเนินหินกอง</t>
  </si>
  <si>
    <t>หมู่ 13 ก่อสร้างรั้วรอบบ่อประปา  (ตามแบบ อบต.วังตะเคียน)</t>
  </si>
  <si>
    <t xml:space="preserve">ก่อสร้างฝาย ขนาดยาว 40 เมตร สูง 6 เมตร   (ตามแบบ อบต.วังตะเคียน) </t>
  </si>
  <si>
    <t xml:space="preserve">วางท่อส่งน้ำอ้างเก็บน้ำห้วยโสมง บ้านปากน้ำ ถึง บ้านเนินหินกอง หมู่ที่ 13 (ตามแบบ อบต.วังตะเคียน) </t>
  </si>
  <si>
    <t xml:space="preserve">โครงการก่อสร้างฝายกักเก็บน้ำ หมู่ที่ 13 คลองสำอางค์ </t>
  </si>
  <si>
    <t>โครงการก่อสร้างรั้วรอบสระน้ำประปาหมู่บ้าน หมู่ที่ 16 บ้านโนนเจริญ ,  บ้านโนนหาด</t>
  </si>
  <si>
    <t>หมู่ 16 ก่อสร้างรั้วรอบสระประปา จำนวน 2 บ่อ (ตามแบบ อบต.วังตะเคียน)</t>
  </si>
  <si>
    <t>หมู่ 11 ก่อสร้างรั่วคอนกรีตรอบสระน้ำประปา  (ตามแบบ อบต.วังตะเคียน)</t>
  </si>
  <si>
    <t>โครงการก่อสร้างสะพานคอนกรีต คลองบุ หมู่ที่ 1 บ้านโนนฝาว</t>
  </si>
  <si>
    <t>หมู่ที่  1  สะพานคสล. ขนาดกว้าง 5ม.ยาว 8 ม. สูง 2 ม. (ตามแบบอบต.วังตะเคียน)</t>
  </si>
  <si>
    <t>900,000   (งบ อบต.)</t>
  </si>
  <si>
    <t>ก่อสร้างถนนดินลูกรัง ม.15 ถนนกว้าง 4 เมตร ยาว 350 เมตร วางท่อ 3 จุด(ตามแบบ อบต.วังตะเคียน)</t>
  </si>
  <si>
    <t>โครงการก่อสร้างศาลาริมทาง หมู่ที่ 11 บ้านเนินนางาม</t>
  </si>
  <si>
    <t>ก่อสร้างศาลาริมทาง หมู่ที่ 1 บ้านเนินนางาม  จำนวน 1 หลัง  (ตามแบบ อบต.วังตะเคียน)</t>
  </si>
  <si>
    <t>อุดหนุนเหล่ากาชาดจังหวัดปราจีนบุรี</t>
  </si>
  <si>
    <t>โครงการก่อสร้างฝายกั้นน้ำคลองห้วยไคร้ หมู่ที่  3 เพื่อทำการเกษตร</t>
  </si>
  <si>
    <t>โครงการก่อสร้างถนนดินลูกรัง หมู่ที่ 6 บ้านวังตะเคียน จากทางแยกฝายน้ำล้น บ้านกิโล 4 ถึง นานายชาติ  คำอยู่</t>
  </si>
  <si>
    <t>โครงการซ่อมแซมถนนคอนกรีตเสริมเหล็ก หมู่ที่ 6 หน้าบ้านนายสาคร เภาคำ ถึง หน้าวัดโพธิ์ศรีถาวร</t>
  </si>
  <si>
    <t xml:space="preserve">โครงการวางท่อระบายน้ำ จากบ้านนางแก้วตา วีเบล ถึง สระน้ำประปา หมู่ที่ 6 </t>
  </si>
  <si>
    <t>โครงการก่อสร้างถนนลูกรัง หมู่ที่ 6 จากนานายบุญเลิศ วาจาคำ ถึง นานายพล ทรวงดอน</t>
  </si>
  <si>
    <t>ก่อสร้างถนนดินลูกรัง หมู่ที่ 6 กว้าง 5 ม. ยาว 500 ม. (ตามแบบ อบต.วังตะเคียน)</t>
  </si>
  <si>
    <t>ซ่อมแซมถนน คสล. หมู่ที่ 6 กว้าง 5 เมตร ยาว 300  (ตามแบบ อบต.วังตะเคียน)</t>
  </si>
  <si>
    <t>โครงการขยายไหล่ทาง หมู่ที่ 6 บ้านวังตะเคียน จากบ้านนางธิติยา วงศ์อาษา ถึง นานายชาติ คำอยู่</t>
  </si>
  <si>
    <t>ขยายไหล่ทาง หมู่ที่ 6 จกาเดิม 4 เมตร เป็น 6 เมตร (ตามแบบ อบต.วังตะเคียน)</t>
  </si>
  <si>
    <t>โครงการก่อสร้างไฟฟ้าแสงสว่างไหล่ทาง หมู่ที่ 11 บ้านเนินนางาม</t>
  </si>
  <si>
    <t>หมู่ที่ 11 ก่อสร้างไฟฟ้าแสงสว่างไหล่ทาง หมู่ที่ 11 จำนวน  66 จุด  (ตามแบบ อบต.วังตะเคียน)</t>
  </si>
  <si>
    <t>โครงการก่อสร้างไฟฟ้าแสงสว่างไหล่ทาง หมู่ที่ 12  บ้านซำป่าตอง</t>
  </si>
  <si>
    <t>ก่อสร้างไฟฟ้าแสงสว่างไหล่ทาง หมู่ที่ 12  (ตามแบบ อบต.วังตะเคียน)</t>
  </si>
  <si>
    <t>หมู่ที่ 15 ซ่อมสร้างถนนลาดยางผิวเคพซีล กว้าง 10 ม. ยาว 1000 เมตร (ตามแบบ อบต.วังตะเคียน)</t>
  </si>
  <si>
    <t>โครงการก่อสร้างไฟฟ้าไหล่ทางสาธารณะ หมู่ที่  17 บ้านคลองนางลิง</t>
  </si>
  <si>
    <t xml:space="preserve">โครงก่อสร้างระบบประปาวัดโนนฝาว หมู่ที่ 1 </t>
  </si>
  <si>
    <t>โครงการขยายสระน้ำ หมู่ที่ 6  บ้านวังตะเคียน จากสระเดิม</t>
  </si>
  <si>
    <t>โครงการติดตั้งกล้องวงจรปิด ภายในตำบลวังตะเคียน  หมู่ที่ 1-17</t>
  </si>
  <si>
    <t>ก่อสร้างสนามกีฬากลางในพื้นที่หมู่ 1 จำนวน 1 แห่ง           (ตามแบบ อบต.วังตะเคียน)</t>
  </si>
  <si>
    <t>สำนักปลัด อบต.วังตะเคียน</t>
  </si>
  <si>
    <t>โครงการก่อสร้างศาลาริมทาง หน้าโรงเรียนวังตะเคียนวิทยาคม</t>
  </si>
  <si>
    <t>ก่อสร้างศาลาริมทาง หน้าโรงเรียนวังตะเคียนวิทยา  จำนวน 1 หลัง  (ตามแบบ อบต.วังตะเคียน)</t>
  </si>
  <si>
    <t>ก่สร้างถนน คสล. หมู่ที่ 4 กว้าง 3 เมตร ระยะทาง 125 เมตร (ตามแบบ อบต.วังตะเคียน)</t>
  </si>
  <si>
    <t>ก่สร้างถนน คสล. หมู่ที่ 4 กว้าง3 เมตร  ระยะทาง 125ม. (ตามแบบ อบต.วังตะเคียน)</t>
  </si>
  <si>
    <t>โครงการก่อสร้างถนนดินหมู่ที่ 5 สายบ้านวังตะเคียน ถึง ม.14  และม. 17</t>
  </si>
  <si>
    <t>ย้านไฟฟ้ารายทาง (ขาสโงก)  3 ต้น จากเสาไฟฟ้าไปติดตั้งภายในหมู่บ้าน  หมู่ที่ 5  (ตามแบบอบต.วังตะเคียน)</t>
  </si>
  <si>
    <t>หมู่ที่ 8 ถนนดินลงลูกรัง ขนาด กว้าง 4 ม. ยาว 1,500 ม. (ตามแบบ อบต.วังตะเคียน)</t>
  </si>
  <si>
    <t>ก่อสร้างท่อเหลี่ยม หมู่ที่ 11 ขนาดกว้าง 0.50*0.05*500 เมตร (ตามแบบ อบต.วังตะเคียน)</t>
  </si>
  <si>
    <t>โครงการก่อสร้างท่อเหลี่ยมคลองสำอาง หมู่ที่  11 บ้านเนินนางาม ถึง เขตติดต่อหมู่ที่ 3 บ้านแก่ง</t>
  </si>
  <si>
    <t>โครงการก่อสร้างไฟฟ้ารายทางภายในหมู่บ้าน หมู่ที่ 14 (ขาชะโงก) จากสามแยก ถึง สะสอ</t>
  </si>
  <si>
    <t>ก่อสร้างไฟฟ้ารายทางภายในหมู่ที่บ้าน หมู่ที่ 14 (ขาชะโงก) จำนวน 20 ต้น (ตามแบบอบต.วังตะเคียน)</t>
  </si>
  <si>
    <t>โครงการขยายเขตไฟฟ้าแรงต่ำพร้อมไฟฟ้าไหล่ทาง หม่ที่ 14</t>
  </si>
  <si>
    <t>ขายายเขตไฟฟ้าแรงต่ำพร้อมติดตั้งไฟฟ้าไหล่ทาง จากบ้านนางคาน ติระบาล ถึง บ้านนางสุด ผาเทพ (ตามแบบ.อบต.)</t>
  </si>
  <si>
    <t>โครงการวางท่อระบายน้ำภายในหมู่บ้าน หมู่ที่ 14 บ้านใหม่วังตะเคียน จากสามแยกถึง สระสอ</t>
  </si>
  <si>
    <t xml:space="preserve">โครงการซ่อมแซมถนนลูกรัง หมู่ที่ 15 บ้านใหม่สำพันตา  จากบ้านนางชาตรี โยธาพันธ์ ถึง โนนโรงเรียน </t>
  </si>
  <si>
    <t>ซ่อมแซมถนนลูกลัง หมู่ที่ 15 ขนาดกว้าง 5 เมตร ยาว 2 กม. (ตามแบบ อบต.วังตะเคียน)</t>
  </si>
  <si>
    <t>โครงการซ่อมแซมถนนลูกรัง หมู่ที่ 15 บ้านใหม่สำพันตา  จากถนน รพช. หมู่ที่ 15 ถึง หมู่ที่ 2 บ้านเขากระแต</t>
  </si>
  <si>
    <t>ซ่อมแซมถนนลูกลัง หมู่ที่ 15 ขนาดกว้าง 5 เมตร ยาว 1500 เมตร (ตามแบบ อบต.วังตะเคียน)</t>
  </si>
  <si>
    <t>หมู่ที่ 17 ก่อสร้างถนนดินลูกลัง กว้าง 6 เมตร ระยะทางยาว 1 กิโลเมตร  (ตามแบบ อบต.วังตะเคียน)</t>
  </si>
  <si>
    <t>300,000(งบ อปท.)</t>
  </si>
  <si>
    <t xml:space="preserve">โครงการก่อสร้างถนนดินลูกรัง หมู่ที่ 17 บ้านคลองนางลิง จากทางเข้าวัดคลองนางลิง เชื่อมบ้านคลองกำไร </t>
  </si>
  <si>
    <t>เพื่อให้ประชาชนมีน้ำใช้ในการอุปโภค บริโภค  และการเกษตร ตลอดปี</t>
  </si>
  <si>
    <t>โครงการก่อสร้างถนนคอนกรีตเสริมเหล็กหมู่ที่ 7 สายบ้านหนองคล้า จากบ้านนายไสว เอมกลิ่น  ถึง  บ้านนายคูณ  บัวเล็ก</t>
  </si>
  <si>
    <t>โครงการซ๋อมสร้างถนนลาดยาง หมู่ที่ 7 จากศาลากลางบ้าน ถึง โปร่งค่าง</t>
  </si>
  <si>
    <t>ก่อสร้างถนนลาดยาง หมู่ที่  7 กว้าง 6 เมตร ยาว 5,000 เมตร (ตามแบบ อบต.วังตะเคียน)</t>
  </si>
  <si>
    <t>3,000,000 (งบ อปท.)</t>
  </si>
  <si>
    <t>ขุดลอกสระประปา หมู่ที่ 1 (บ้านเนินสวน) พร้อมทำรั่วรอบสระน้ำหมู่ที่ 1  (ตามแบบ อบต.วังตะเคียน)</t>
  </si>
  <si>
    <t>ก่อสร้างป้ายชื่อหมู่บ้าน หมู่ที่ 17จำนวน 2 ป้าย (หน้า,หลัง)              ( ตามแบบ อบต.วังตะเคียน)</t>
  </si>
  <si>
    <t xml:space="preserve">  ก.ยุทธศาสตร์ จังหวัด (ยุทธศาสตร์ ที่ 3)</t>
  </si>
  <si>
    <t xml:space="preserve">  ข.ยุทธศาสตร์การพัฒนาขององค์กรปกครองส่วนท้องถิ่นในเขตจังหวัด (ยุทธศาสตร์ ที่ 2)</t>
  </si>
  <si>
    <t xml:space="preserve">  ก.ยุทธศาสตร์ จังหวัด (ยุทธศาสตร์ ที่ 1)</t>
  </si>
  <si>
    <t xml:space="preserve">  ข.ยุทธศาสตร์การพัฒนาขององค์กรปกครองส่วนท้องถิ่นในเขตจังหวัด (ยุทธศาสตร์ ที่ 1)</t>
  </si>
  <si>
    <t xml:space="preserve">  ก.ยุทธศาสตร์ จังหวัด (ยุทธศาสตร์ ที่3)</t>
  </si>
  <si>
    <t xml:space="preserve">  ข.ยุทธศาสตร์การพัฒนาขององค์กรปกครองส่วนท้องถิ่นในเขตจังหวัด (ยุทธศาสตร์ ที่2)</t>
  </si>
  <si>
    <t xml:space="preserve">  ก.ยุทธศาสตร์ จังหวัด(ยุทธศาสตร์ ที่ 1)</t>
  </si>
  <si>
    <t>เด็กและเยาวชนได้มีภูมิคุ้มกันจากยาเสพติด</t>
  </si>
  <si>
    <t>เพื่อให้เด็กและเยาวชนมีภูมิคุ้มกันภัยจากยาเสพติด</t>
  </si>
  <si>
    <t>โครงการก่อสร้างรั้ว ให้ศูนย์พัฒนาเด็กเล็ก รร.บ้านวังตะเคียน</t>
  </si>
  <si>
    <t>ศูนย์พัฒนาเด็กเล็กโรงเรียนบ้านวังตะเคียน</t>
  </si>
  <si>
    <t>200,000 (งบ อปท.)</t>
  </si>
  <si>
    <t>โครงการส่งเสริมกิจกรรมรักการอ่านและพัฒนาห้อมสมุด</t>
  </si>
  <si>
    <t>เพื่อต่อเติมศูนย์พัฒนาเด็กเล็กให้น่าอยู่</t>
  </si>
  <si>
    <t>โครงการกิจกรรมค่ายคุณธรรม  จริยธรรมเด็กและเยาวชน</t>
  </si>
  <si>
    <t xml:space="preserve">เพื่อปรับปรุงสภาพทั่วไปภายในบริเวณโรงเรียนให้หน้าดี น่าอยู่ และน่าเรียน </t>
  </si>
  <si>
    <t xml:space="preserve">สภาพแวดลอ้มภายในบริเวณโรงเรียนสวยงาม น่าอยู่ น่าดู น่าเรียน </t>
  </si>
  <si>
    <t>ศูนย์พัฒนาเด็กเล็ก จำนวน 1 แห่ง</t>
  </si>
  <si>
    <t>โครงการส่งเสริมเผยแพร่วันสำคัญทางพระพุทธศาสนา</t>
  </si>
  <si>
    <t>โครงการส่งเสริมเผยแพร่ประเพณีและวัฒนธรรมพื้นบ้าน</t>
  </si>
  <si>
    <t>โครงการสืบสาน  วัฒนธรรม ประเพณี และวิถึชุมชน ตำบลวังตะเคียน</t>
  </si>
  <si>
    <t>เพื่อให้ประชาชนได้ร่วมกิจกรรม</t>
  </si>
  <si>
    <t>เผยแพร่ประเพณีและวัฒนธรรม</t>
  </si>
  <si>
    <t>ประชาชนเข้าด้ร่วมกิจกรรม ส่งเสริมประเพณีและสัฒนธรรมพื้นบ้าน</t>
  </si>
  <si>
    <t>เด็กและเยาวชนที่เข้าร่วมกิจกรรมเห็นคุณค่าในการอนุรักษ์วัฒนธรรม ประเพณี และวิถึชุมชน ตำบลวังตะเคียน</t>
  </si>
  <si>
    <t xml:space="preserve">ประชาชน ต.วังตะเคียน และ ต.บ่อทอง และประชาชนทั่วไป สัญจรสะดวกมากขึ้น </t>
  </si>
  <si>
    <t xml:space="preserve">ประชาชน ต.วังตะเคียน และ ต.บ่อทอง และประชาชนทั่วไปสัญจรสะดวกมากขึ้น </t>
  </si>
  <si>
    <t xml:space="preserve">โครงการซ่อมสร้างถนนคอนกรีตเสริมเหล็กหมู่ที่ 4 บ้านหนองหอย </t>
  </si>
  <si>
    <t>ซ่อมสร้างถนน คสล.หมู่ที่ 4 ขนาดกว้าง 5 เมตร ยาว 450 เมตร  หนา 0.15 เมตร (ตามแบบ อต.วังตะเคียน)</t>
  </si>
  <si>
    <t>โครงการถนนคอนกรีตเสริมเหล็กหมู่ที่ 5 จากบ้านนายตึ้ง แดงโชติ ถึง บ้านนายร่มโพธิ์ แรมจันทึก</t>
  </si>
  <si>
    <t>หมู่ที่ 5ถนนคสล.ขนาด กว้าง 4 ม. ยาว 200 ม. หนา 0.15 ม.  (ตามแบบ อบต.วังตะเคียน)</t>
  </si>
  <si>
    <t>โครงการปรับปรุงถนนลูกรัง หมู่ที่ 6 บ้านวังตะเคียน จากบ้านนายบุญเลิศ วาจาคำ ถึง ฝายน้ำล้นคลองห้วยไคร้</t>
  </si>
  <si>
    <t>หมู่ที่ 6 ปรับปรุงถนนดินลูกรัง ขนาดกว้าง 4 เมตร ยาว 900 เมตร ลูกรังสูงเฉลี่ย 0.30 เมตร</t>
  </si>
  <si>
    <t>โครงการซ๋อมสร้างถนนแอสฟัลต์คอนกรีต หมู่ที่ 7 จากบ้านนายพงษ์ศักดิ์ เครือมั่น ถึง หน้าโรงเรียนบ้านหนองคล้า</t>
  </si>
  <si>
    <t>โครงการก่อสร้างถนนคอนกรีตเสริมเหล็ก หมู่ที่ 8 บ้านเนินสูง จากหลังเมรุวัดเนินสูง ถึงบ้านนายเภา  เภาคำ</t>
  </si>
  <si>
    <t>หมู่ที่8 ถนนคสล. ขนาดกว้าง 4 เมตร ยาว 200 เมตร หนา 0.15 เมตร (ตามแบบ อบต.วังตะเคียน)</t>
  </si>
  <si>
    <t>โครงการก่อสร้างคอนกรึตเสริมเหล็ก หมู่ที่ 11 บ้านเนินนางาม จากบ้านนางพรสวรรค์ พรมเทา ถึง บ้วานนายสังวาลย์ กันเหตุ</t>
  </si>
  <si>
    <t>หมู่ที่ 11 ถนนคสล.ขนาด กว้าง 5 ม. ยาว 160 เมตร  หนา 0.15 ม. (ตามแบบ อบต.วังตะเคียน)</t>
  </si>
  <si>
    <t>โครงการซ่อมสร้างถนนคอนกรีตเสริมเหล็กหมู่ที่ 13 บ้านเนินหินกอง จากบ้านนายคำเปลื่อง นนทอง ถึงบ้านนายสมปอง ทาสินธ์</t>
  </si>
  <si>
    <t>หมู่ที่ 13 ซ่อมสร้างถนน คสล. กว้าง 5 เมตร ยาว 375 เมตร หนา 0.15 เมตร  (ตามแบบ อบต.วังตะเคียน)</t>
  </si>
  <si>
    <t>โครงการซ่อมสร้างถนนคอนกรีตเสริมเหล็ก หมู่ที่ 14 บ้านใหม่วังตะเคียน จากบ้านนางสวิน สุดาบรรณ ถึงบ้านนายวิชัย รักทรัพย์</t>
  </si>
  <si>
    <t>หมู่ที่  14 ซ่อมสร้างถนนคสล.ขนาด กว้าง 6  ม. ยาว  375 ม. หนา 0.15 ม. พร้อมวางท่อระบาน้ำ (ตามแบบ อบต.วังตะเคียน)</t>
  </si>
  <si>
    <t>โครงการปรับปรุงถนนดินลูกรัง หมู่ที่ 14 บ้านใหม่วังตะเคียน จากอาคารอัดน้ำบ้านใหม่วังตะเคียน ถึง ที่นานายสมชาย โทเคน</t>
  </si>
  <si>
    <t>หมู่ที่  14 ปรับปรุงถนนดินลูกรัง .ขนาด กว้าง 4.00  ม. ยาว  700  ม. หนา 0.15 ม. พร้อมวางท่อระบาน้ำ (ตามแบบ อบต.วังตะเคียน)</t>
  </si>
  <si>
    <t xml:space="preserve">โครงการซ่อมสร้างถนนคอนกรีตเสริมเหล็กหมู่ที่ 17 บ้านคลองนางลิง จากบ้านนางอรัญ ญาพรมเทา ถึงที่บ้านทองหล่อ นึกถึง </t>
  </si>
  <si>
    <t>หมู่ที่ 17ซ่อมสร้างถนนคสล.ขนาด กว้าง 5 ม. ยาว 330 ม. หนา 0.15 เมตร   (ตามแบบ อบต.วังตะเคียน)</t>
  </si>
  <si>
    <t>1,.000,000 (งบ อปท.)</t>
  </si>
  <si>
    <t>ปรับปรุงต่อเติมโรงจอดรถองค์การบริหารส่วนตำบลวังตะเคียน กว้าง 6 เมตร ยาว 6 เมตร สูง 4 เมตร (ตามแบบ อบต.วังตะเคียน)</t>
  </si>
  <si>
    <t>โครงการก่อสร้างประปาหอถังเหล็กทรงแชมเปญ หมู่ที่ 1 บ้านโนนฝาว</t>
  </si>
  <si>
    <t>รก่อสร้างประปาหอถังเหล็กทรงแชมเปญ หมู่ที่ 1 บ้านโนนฝาว ขนาดความจุ 20 ลบ.ม. สูง 20 เมตร    (ตามแบบ อบต.วังตะเคียน)</t>
  </si>
  <si>
    <t>500,000     (งบ อปท.)</t>
  </si>
  <si>
    <t>โครงการขุดลอกสระน้ำ หมู่ที่ 9 วัดใหม่สระบุรี</t>
  </si>
  <si>
    <t>หมู่ที่ 9 ขุดลอกสระน้ำ หมู่ที่ 9 วัดใหม่สระบุรี กว้าง 76 เมตร ยาว 90 เมตร  ลึก 3 เมตร  (ตามแบบ อบต.วังตะเคียน)</t>
  </si>
  <si>
    <t xml:space="preserve">โครงการก่อสร้างถนนลูกรัง หมู่ที่ 14 จากบ้านนายจิก  ถึง บ้านนายบุญเรือง  ชั่งสี  </t>
  </si>
  <si>
    <t>เพื่อเป็นการปลูกและปลุกจิตสำนึกการต่อต้านการทุจริต 2.เพื่อสร้างจิตสำนึกและความตระหนักในการประพฤติปฎิบัติ ตามประมวลจริยธรรม</t>
  </si>
  <si>
    <t>1.สร้างความโปร่งใสในการบริการสาธารระ ให้ประชาชน ได้รับความพึงพอใจ 2.เพื่อเป็นมาตรการในการป้องกันการทุจริตคอร์รัปชั่น</t>
  </si>
  <si>
    <t>1.สร้างคามโปร่งใสในการบริการสาธารณะให้ประชาชนได้รับควมพึงพอใจ</t>
  </si>
  <si>
    <t>อบต.วังตะเคียน</t>
  </si>
  <si>
    <t>กิจกรรม เชิดชูเกียรติประชาชนผู้มีจิตสาธารณะ</t>
  </si>
  <si>
    <t>1.เพื่อยกย่องบุคคล เด็กและเยาวชน ที่ได้การสนับสนุนการดำเนินการกิจการด้านศาสนา ศิลปวัฒนธรรม</t>
  </si>
  <si>
    <t>เด็ก เยาวชน และประชาชนในพื้นที่ตำบลวังตะเคียน</t>
  </si>
  <si>
    <t>ผู้ทำคุณประโยชน์ได้รับการเชิดชูเกียรติประชาชนผู้มีจิตสาธารณะ เพื่อให้เป็นแบบอย่างกับประชาชน</t>
  </si>
  <si>
    <t>ร้อยละของคณะกรรมกาตรวจงานจ้าง</t>
  </si>
  <si>
    <t>ซ่อมสร้างถนนแอสฟัลต์คอนกรีต หมู่ที่ 7  กว้าง 6 เมตร ยาว 500 เมตร หนา 0.05 เมตร  (ตามแบบ อบต.วังตะเคียน)</t>
  </si>
  <si>
    <t>โครงการซ่อมแซมถนนลาดยาง สายหลัก หมู่ที่ 11 จากหนู่ที่ 8 บ้านเนินสูง ถึง หมู่ที่ 9</t>
  </si>
  <si>
    <t>1,300,000 (งบ อปท.)</t>
  </si>
  <si>
    <t>โครงการก่อสร้างประปาหอถังเหล็กทรงแซมเปญ  หมู่ที่ 15  บ้านใหม่สำพันตา</t>
  </si>
  <si>
    <t>หมู่ที่ 15 หอถังเหล็กทรงแซมเปญ ชนาดบรรจุ 20 ลบ.ม. สูง 20 เมตร  จำนวน 1 แห่ง (ตามแบบ อบต.วังตะเคียน)</t>
  </si>
  <si>
    <t>โครงการขุดเจาะบ่อบาดาล หมู่ที่  15 กลุ่มบ้านหนองผำ</t>
  </si>
  <si>
    <t>ประชุม อบรมและซื้อวัสดุเพื่อใช้ในการพัฒนาหลักสูตร</t>
  </si>
  <si>
    <t>ประชุม อบรมและซื้อวัสดุเพื่อใช้ในการประกันคุณภาพใน</t>
  </si>
  <si>
    <t>อุดหนุนงบประมาณกองทุนหลักประกันสุขภาพชุมชนระดับท้องถิ่นหรือพื้นที่  อบต.วังตะเคียน</t>
  </si>
  <si>
    <t>โครงการก่อสร้างถนนคอนกรีตเสริมเหล็ก หมู่ที่ 1 บ้านโนนฝาว สายถนนบ้านโนนฝาว - หมู่ที่ 7</t>
  </si>
  <si>
    <t>ก่อสร้างถนนลาดยาง หมู่ที่ 17 กว้าง 4 เมตร ยาว 500  เมตร (ตามแบบ อบต.วังตะเคียน)</t>
  </si>
  <si>
    <t>ก่อสร้าป้ายบ้านเลขที่ ทุกครัวเรือน          ( ตามแบบ อบต.วังตะเคียน)</t>
  </si>
  <si>
    <t>ปรับปรุงที่ทำการ  อบต.วังตะเคียน จำนวน 1 แห่ง</t>
  </si>
  <si>
    <t>บัญชีสรุปโครงการพัฒนา</t>
  </si>
  <si>
    <t>ยุทธศาสตร์</t>
  </si>
  <si>
    <t>ปี 2561</t>
  </si>
  <si>
    <t>จำนวนโครงการ</t>
  </si>
  <si>
    <t>งบประมาณ (บาท)</t>
  </si>
  <si>
    <t>ปี 2562</t>
  </si>
  <si>
    <t>1)</t>
  </si>
  <si>
    <t>ยุทธศาสตร์ด้านการพัฒนาโครงสร้างพื้นฐาน</t>
  </si>
  <si>
    <t>1.1แผนงานเคหะและชุมชน</t>
  </si>
  <si>
    <t>1.2แผนงานอุตสาหกรรมและการโยธา</t>
  </si>
  <si>
    <t>รวม</t>
  </si>
  <si>
    <t>ปี 2563</t>
  </si>
  <si>
    <t>ปี 2564</t>
  </si>
  <si>
    <t>2)</t>
  </si>
  <si>
    <t>ยุทธศาสตร์ด้านการส่งเสริมคุณภาพชีวิตและสังคมอยู่ดีมีสุข</t>
  </si>
  <si>
    <t>2.1แผนงานการศึกษา</t>
  </si>
  <si>
    <t>2.2แผนงานสาธารณสุข</t>
  </si>
  <si>
    <t>2.3แผนงานสังคมสงเคราะห์</t>
  </si>
  <si>
    <t>3)</t>
  </si>
  <si>
    <t>ยุทธศาสตร์ด้านการจัดระเบียบสังคมและการรักษาความสงบเรียบร้อย</t>
  </si>
  <si>
    <t>3.1แผนงานรักษาความสงบ</t>
  </si>
  <si>
    <t>4)</t>
  </si>
  <si>
    <t>ยุทธศาสตร์ด้านส่งเสริมการอนุรักษ์และจักการทรัพยากรธรรมชาติ</t>
  </si>
  <si>
    <t>4.1แผนงานงานการเกษตร</t>
  </si>
  <si>
    <t>5)</t>
  </si>
  <si>
    <t>ยุทธศาสตร์ด้านศาสนาศิลปวัฒนธรรมประเพณีและภูปัญญาท้องถิ่น</t>
  </si>
  <si>
    <t>5.1แผนงานศาสนาวัฒนธรรมและนันทนาการ</t>
  </si>
  <si>
    <t>6)</t>
  </si>
  <si>
    <t>ยุทธศาสตร์การพัฒนาการบริหารบ้านเมืองที่ดี</t>
  </si>
  <si>
    <t>6.1 แผนงานบริหารงานทั่วไป</t>
  </si>
  <si>
    <t>โครงการซ่อมแซมถนนลูกรังภายในหมู่บ้าน หมู่ที่ 16 บ้านโนนเจริญ</t>
  </si>
  <si>
    <t>โครงการสนับสนุนค่าใช้จ่ายการบริหารสถานศึกษา สำหรับศูนย์พัฒนาเด็กเล็กในสังกัด อบต.วังตะเคียน</t>
  </si>
  <si>
    <t>1.เพื่อเป็นค่าอาหารกลางวันนักเรียนศูนย์พัฒนาเด็กเล็ก อบต.วังตะเคียน 2.เพื่อเป็นค่าจัดการเรียนการสอน(รายหัวนักเรียน) 3.เพื่อเป็นค่าใช้จ่ายในการจัดการศึกษาศูนย์พัฒนาเด็กเล็ก ค่าหนังสือเรียน ค่าอุปกรณ์การเรียน ด้านเครื่องแบบนักเรียน ด้านกิจกรรมพัฒนาผู้เรียน</t>
  </si>
  <si>
    <t>ร้อยละของเด็กนักเรียนศูนย์พัฒนาเด็กเล็ก</t>
  </si>
  <si>
    <t>1.นักเรียนทุกคนได้รับประทานอาหารกลางวันถูกต้องตามหลักโภชนาการ 2.มีค่าใช้จ่ายในการจัดการเรียนการสอน(รายหัวนักเรียน) 3. ศูนย์พัฒนาเด็กเล็กมี ค่าหนังสือเรียน ค่าอุปกรณ์การเรียน ด้านเครื่องแบบนักเรียน ด้านกิจกรรมพัฒนาผู้เรียน</t>
  </si>
  <si>
    <t>ร้อยละของประชาชนที่ใช้น้ำ</t>
  </si>
  <si>
    <t>1.เพื่อลดความเลื่อมล้ำในชุมชนโดยการสร้างโอกาสให้คนยากจนได้ใช้ประโยชน์จำน้ำและดินสู่แปลงเกษตรผสมผสานด้วยการพึ่งพาตนเอง 2. เพื่อสร้างความรู้ความเข้าใจและประโยชน์ของธนาคารน้ำใต้ดิน</t>
  </si>
  <si>
    <t>โครงการสัตว์ปลอดโรค คนปลอดภัย จากโรคพิษสุนัขบ้า ตามพระปณิธานศาสตราจารย์ ดร.สมเด็จพระเจ้าลูกเธอเจ้าฟ้าจุฬาภรณวลัยลักษณ์</t>
  </si>
  <si>
    <t xml:space="preserve">เพื่อจ่ายเป็นค่าวัคซีนและอุปกรณ์ในการฉีด ค่าสำรวจ และค่าบันทึกข้อมูล ประชากรสุนัขแมว ฯลฯ ตามโครงการสัตว์ปลอดโรค  คนปลอดภัย จากโรคพิษสุนัขบ้า </t>
  </si>
  <si>
    <t>กองการคลัง อบต.วัฃตะเคียน</t>
  </si>
  <si>
    <t>ร้อยละของการจัดทำแผนที่ภาษี</t>
  </si>
  <si>
    <t>โครงการขยายเขตระบบจำหน่ายไฟฟ้าประปา หมู่ที่ 4  บ้านหนองหอย  ตำบลวังตะเคียน อำเภอกบินทร์บุรี จังหวัดปราจีนบุรี</t>
  </si>
  <si>
    <t>โครงการก่อสร้างถนนคอนกรีตเสริมเหล็ก หมู่ที่ 1 บ้านโนนฝาว ตำบลวังตะเคียน อำเภอกบินทร์บุรี จังหวัดปราจีนบุรี</t>
  </si>
  <si>
    <t xml:space="preserve">กองช่าง อบต.วังตะเคียน </t>
  </si>
  <si>
    <t>ประชาชนมีความสะดวกปลอดภัยในการเดินทาง และขนส่งสินค้า</t>
  </si>
  <si>
    <t>โครงการก่อสร้างถนนลาดยางแบบแอสฟัลติก (Asphaltic Concrete)  หมู่ที่ 15 บ้านใหม่สำพันตา</t>
  </si>
  <si>
    <t>หมู่ที่ 15 ก่อสร้างถนนลาดยางแบบแอสฟัลติก จากสามแยกวัดใหม่สำพันตา ถึง บ้านนายเฉลิม  กิจสมัย กว้าง 8 เมตร ยาว 500 เมตร</t>
  </si>
  <si>
    <t>โครงการซ่อมสร้างถนนคอนกรีต  หมู่ที่ 15 หมู่ที่ 15 บ้านใหม่สำพันตา</t>
  </si>
  <si>
    <t>ซ่อมสร้างถนนคอนกรีต หมู่ที่ 15 จากสามแยกบ้านหนองผำ ถึง โรงเยนบ้านเขากระแต หมู่ที่ 2 กว้าง 6 เมตร ยาว 700 เมตร</t>
  </si>
  <si>
    <t>โครงการก่อสร่างถนนคอนกรีต หมู่ที่ 15 บ้านใหม่สำพันตา</t>
  </si>
  <si>
    <t>ก่อสร้างถนนคอนกรีต หมู่ที่ 15 จากบ้าน นายประยงค์ พูลจวง ถึงบ้านนายชัยทัติ จวงสอน กว้าง 4 เมตร ยาว 60 เมตร</t>
  </si>
  <si>
    <t>โครงการซ่อมแซมถนนลูกรัง หมู่ที่ 15 บ้านใหม่สำพันตา</t>
  </si>
  <si>
    <t xml:space="preserve">ซ่อมแซมถนนลูกรัง จากสามแยกบ้านนางอุมาพร โยธาพันธุ์ ถึงนานายนิคม ก้านกิ่ง กว้าง 6 เมตร ยาว 1000 เมตร </t>
  </si>
  <si>
    <t>ซ่อมแซมถนนลูกรัง จากสามแยกถนนเขาไม้แก้ว ตำบลวังตะเคียน ถึง หนองขามโคลง กว้าง 5 เมตร ยาว1500 เมตร</t>
  </si>
  <si>
    <t>โครงการติดตั้งแสงสว่างแบบโซล่าเซลว์</t>
  </si>
  <si>
    <t>โครงการก่อสร้างถนนดินและลูกรัง หมู่ที่ 15 บ้านใหม่สำพันตา</t>
  </si>
  <si>
    <t>ก่อสร้างถนนดินและลูกรัง จากนา นายสมบัติ จำหรัสศรี ถึง นานายสงกรานต์ ป้อมแก้ว กว้าง 5 เมตร ยาว 2000 เมตร</t>
  </si>
  <si>
    <t>โครงการซ่อมแซมถนนลูกรังจากถนน หมู่ที่ 15 บ้านใหม่สำพันตา</t>
  </si>
  <si>
    <t>ซ่อมแซมถนนลูกรังจากถนน อบจ.เขาไม้แก้ว   วังตะเคียน หมู่ที่ 2 บ้านเขากระแต กว้าง 4 เมตร ยาว 1200 เมตร</t>
  </si>
  <si>
    <t xml:space="preserve">โครงการก่อสร้างถนนคอนกรีตเสริมเหล็ก หมู่ที่ 15 บ้านใหม่สำพันตา </t>
  </si>
  <si>
    <t>ก่อสร้างถนนคอนกรีตเสริมเหล็ก จากสามแยกบ้านนางอุมาพร โยธาพันธุ์ ถึง บ้านนายทองดี  อุตรตรี กว้าง 6 เมตร ยาว200 เมตร</t>
  </si>
  <si>
    <t>ติดตั้งแสงสว่างแบบโซล่าเซลว์ หมู่ที่ 15 จำนวน 6 จุด บริ</t>
  </si>
  <si>
    <t>ก่อสร้างถนนคอนกรีตเสริมเหล็ก จากสามแยกบ้านนายเฉลิม กิจสมัย ถึงศาลากลางบ้าน กว้าง 4 เมตร ยาว 70 เมตร</t>
  </si>
  <si>
    <t>ก่อสร้างถนนดินและลูกรัง จากบ้านนายสุวิท ศรีใส ถึง สวนนายสามารถ กองชัย กว้าง 4 เมตร ยาว 500 เมตร</t>
  </si>
  <si>
    <t>โครงการก่อสร้างถนนคอนกรีตเสริมเหล็ก หมู่ 15 บ้านใหม่สำพันตา</t>
  </si>
  <si>
    <t>ก่อสร้างถนนคอนกรีตเสริมเหล็ก จากบ้านายบุญโสม  ม่วงงาม ถึง สวนสนายนิคม ก้านกิ่ง กว้าง 4 เมตร ยาว 150 เมตร</t>
  </si>
  <si>
    <t>ก่อสร้างถนนคอนกรีตเสิรมเหล็ก จากบ้านนายสำบัตร จำหรัสศรี หมู่ที่ 2 บ้านเขากระแต ถึงบ้านนายทองดี อุตตรี หมู่ที่ 15 กว้าง 4 เมตร ยาว 150 เมตรร</t>
  </si>
  <si>
    <t>ส่วนโยธา อบต.วังตะเคียน</t>
  </si>
  <si>
    <t>ปรับปรุง ซ่อมแซม  ต่อเติมศาลากลางบ้าน หมู่ที่ 15  จำนวน 1 หลัง (ตามแบบ อบต.วังตะเคียน)</t>
  </si>
  <si>
    <t>โครงการปรับปรุง ซ่อมแซม ต่อเติมศาลากลางบ้านคุ้มหนองผำ หมู่ที่ 2 บ้านเขากระแต ถึง  หมู่ที่ 15 บ้านใหม่สำพันตา</t>
  </si>
  <si>
    <t>โครงการก่อสร้างรั่วลวดหนาม รอบสระน้ำ ใหญ่ หมู่ที่ 15 บ้านใหม่สำพันตา</t>
  </si>
  <si>
    <t>หมู่ 15 ก่อสร้างรั้วลวดหนาม รอบสระน้ำใหญ่   (ตามแบบ อบต.วังตะเคียน)</t>
  </si>
  <si>
    <t>ประชาชนหมู่ 15  มีน้ำอุปโภค-บริโภค ที่สะอาด</t>
  </si>
  <si>
    <t>โครงการขุดลอกคลองหินดาด หมู่ที่ 15 บ้านใหม่สำพันตา</t>
  </si>
  <si>
    <t>หมู่ที่ 15 ขุดลอกคลองหินดาด  ช่างนานายสำราญ ถึง นานายรวย  ภักดีรัตน์ (ตามแบบ อบต.วังตะเคียน)</t>
  </si>
  <si>
    <t>โครงการเปลี่ยนถังประปา หมู่ที่ 15 คุ้มบ้านใหม่สำพันตา</t>
  </si>
  <si>
    <t>หมู่ที่ 15 คุ้มบ้านใหม่สำพันตา เปลี่ยนถังประปา</t>
  </si>
  <si>
    <t>ขยายเขตระยยจำหน่วยไฟฟ้าประปาหมู่บ้าน หมู่ที่  4  (ตามแบบอบต.วังตะเคียน</t>
  </si>
  <si>
    <t>โครงการซ่อมสร้างถนนคอนกรีตเสริมเหล็ก หมู่ที่ 1 บ้านโนนฝาว ตำบลวังตะเคียน</t>
  </si>
  <si>
    <t>หมู่ที่ 1 ซ่อมสร้างถนนคอนกรีตเสริมเหล็ก จากศาลาผู้โดยสารอ ถึงบ้านนางทอง ประเสร็ฐสัง ระยะทาง 120 เมตร</t>
  </si>
  <si>
    <t>ประชาขนมีสนามกีฬาไว้ออกกำลังกาย</t>
  </si>
  <si>
    <t>โครงการเทลานคอนกรีต เพื่อการกีฬา หมู่ที่ 15 บ้านใหม่สำพันตา</t>
  </si>
  <si>
    <t>เพื่อให้ประชาชนมีลานกีฬาของหมู่บ้าน</t>
  </si>
  <si>
    <t xml:space="preserve">หมู่ที่ 15 เทลานคอนกรีต เพื่อการกีฬา ศาลากลางบ้านคุ้มหนองผำ หมู่ที่ 2 ถึง หมู่ที่ 15 ขนาดกว้าง 20 เมตร ยาว 20 เมตร </t>
  </si>
  <si>
    <t>โครงการก่อสร้างถนนคอนกรีตเสริมเหล็ก หมู่ที่ 16 บ้านโนนเจริญ  ตำบลวังตะเคียน อำเภอกบินทร์บุรี จังหวัดปราจีนบุรี</t>
  </si>
  <si>
    <t>ก่อสร้างถนนคอนกรีตเสริมเหล็ก หมู่ที่ 16 บ้านโนนะเจริญ ต.วังตะเคียน อ.กบินทร์บุรี  จ.ปราจีนบุรี จากบ้านนางศริประภา  ศรีทรัพย์  ถึง บ้านนายสมประสงค์  จิราวัส  หมู่ที่ 16  บ้านโนนเจริญ สภาพเดิมเป็นถนนดินลูกรัง ขนาดกว้าง 5 เมตร ยาว 220 เมตร หนา 0.15 เมตร ต้องการสร้างใหม่ เป็นถนนคอนกรีตเสริมเหล็ก ขนาดกว้าง 4 เมตร ยาว 220 เมตร  หนา 0.15 เมตร  หรือมีพื้นที่ไม่ น้อยกว่า 880.00 ตร.ม.โดยใช้เหล็กตะแกรง wire mesh ขนาดเส้นผ่าศูนย์กลาง 4 มม.@0.30 ม.โดยการลงลูกรังไหล่ทางขนาดกว้าง 0.50 เมตร ยาว 220 เมตร หนา 0.15 เมตร ทั้ง2ข้าง หรือมีลูกรังไม่น้อยกว่า 33.00 ลบ.ม.</t>
  </si>
  <si>
    <t>ก่อสร้างถนนคอนกรีตเสริมเหล็ก หมู่ที่ 16 บ้านโนนะเจริญ ต.วังตะเคียน อ.กบินทร์บุรี  จ.ปราจีนบุรี จากบ้บ้านนายสมประสงค์  จิราวัส  ถึง บ้านนายสวรรค์ ขันทะรักษา หมู่ที่ 16  บ้านโนนเจริญ สภาพเดิมเป็นถนนดินลูกรัง ขนาดกว้าง 5 เมตร ยาว 220 เมตร หนา 0.15 เมตร ต้องการสร้างใหม่ เป็นถนนคอนกรีตเสริมเหล็ก ขนาดกว้าง 4 เมตร ยาว 220 เมตร  หนา 0.15 เมตร  หรือมีพื้นที่ไม่ น้อยกว่า 880.00 ตร.ม.โดยใช้เหล็กตะแกรง wire mesh ขนาดเส้นผ่าศูนย์กลาง 4 มม.@0.30 ม.โดยการลงลูกรังไหล่ทางขนาดกว้าง 0.50 เมตร ยาว 220 เมตร หนา 0.15 เมตร ทั้ง2ข้าง หรือมีลูกรังไม่น้อยกว่า 33.00 ลบ.ม.</t>
  </si>
  <si>
    <t>ประชาชนมีวัคซีนฉีดป้องกันพิษสุนัขบ้า</t>
  </si>
  <si>
    <t xml:space="preserve">โคร'การจัดทำซุ้มเฉลิมพระเกียรติสมเด็จพระเจ้าอยู่หัวมหาวชิราลงกรณ บดินทรเทพยวรางกูร รัชกาลที่ 10 </t>
  </si>
  <si>
    <t xml:space="preserve">เพื่อแสดงออกถึงความจงรักพักดีต่อสมเด็จพระเจ้าอยู่หัวมหาวชิราลงกรณ บดินทรเทพยวรางกูร รัชกาลที่ 10 </t>
  </si>
  <si>
    <t>เพื่อให้ทราบถึงแนวเขตที่สาธารณะ และป้องกัน    การบุกรุกที่สาธารณะ</t>
  </si>
  <si>
    <t>โครงการป้องกันและแก้ไขปัญหาไฟป่า</t>
  </si>
  <si>
    <t>ประชาชนมีความรู้เกี่ยวกับการป้องกันและแก้ไขปัญหาไฟป่า</t>
  </si>
  <si>
    <t>เพื่อให้ประชาชนมีความรู้เกี่ยวกับการป้องกันและแก้ไขปัญหาไฟป่า</t>
  </si>
  <si>
    <t>จัดอบรม /จัดกิจกรรม</t>
  </si>
  <si>
    <t>โครงการสืบสานวัฒนธรรมและประเพณีสงกรานต์ของหมู่บ้านในพื้นที่ตำบลวังตะเคียน</t>
  </si>
  <si>
    <t>เพื่ออนุรักษ์วัฒนธรรมและประเพณีสงกรานต์ ตำบลวังตะเคียน</t>
  </si>
  <si>
    <t>อุดหนุนให้สภาวัฒนธรรมตำบลวังตะเคียน</t>
  </si>
  <si>
    <t>โครงการจัดการแข่งขันกีฬาตำบลวังตะเคียนต้านยาเสพติด</t>
  </si>
  <si>
    <t>โครการส่งเสริมการละเล่นและแข่งขันกีฬาพื้นบ้านตำบลวังตะเคียน</t>
  </si>
  <si>
    <t>สภาวัฒนธรรม</t>
  </si>
  <si>
    <t>เพื่อสือสานโครงการในพระราชดำริตามหลักปรัชญาเศรษฐกิจพอเพียรฯ</t>
  </si>
  <si>
    <t>จำนวนผู้เข้าร่วม</t>
  </si>
  <si>
    <t>จัดกิจกรรม/อบรม/ศึกษาดูงาน</t>
  </si>
  <si>
    <t>ผู้บริหาร สมาชิกสภา และพนักงานส่วนตำบล ลูกจ้างประจำและพนักงานขององค์การบริหารส่วนตำบลวังตะเคียน</t>
  </si>
  <si>
    <t>เพื่อเสิรมสร้างสุขภาพอนามัยที่ดีให้แก่เด็ก เยาวชน และประชาชน ภายในหมู่บ้าน จำนวน 17 หมู่บ้านในพื้นที่ตำบลวังตะเคียน</t>
  </si>
  <si>
    <t>อุดหนุนสภาเด็กและเยาวชนตำบลวังตะเคียน</t>
  </si>
  <si>
    <t xml:space="preserve">เด็ก เยาวชนและประชาชน มีสุขภาพร่างกายแข็งแรง  มีความสามัคคี  ใช้เวลาว่างให้เกิดประโยชน์ </t>
  </si>
  <si>
    <r>
      <t>เพื่อให้ประชาชน หมู่ที่ 7  ต.วังตะเคียน และ ต.ย่านรี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และประชาชนทั่วไป  สัสัญจรสะดวกมากขึ้น  สะดวกในการขนถ่ายผลผลิตของเกษตรกร และมีเส้นทางหลักที่มีความมั่นคงแข็งแรง และมีมาตรฐาน</t>
    </r>
  </si>
  <si>
    <r>
      <t>เพื่อให้ประชาชน หมู่ที่ 15 ต.วังตะเคียน และ ต.ย่านรี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และประชาชนทั่วไป  สัญจรสะดวกมากขึ้น  สะดวกในการขนถ่ายผลผลิตของเกษตรกร และมีเส้นทางหลักที่มีความมั่นคงแข็งแรง และมีมาตรฐาน</t>
    </r>
  </si>
  <si>
    <t>ก่อสร้างสนามเด็กเล่นศูนย์พัฒนาเด็กเล็กในสังกัด อบต.วังตะเคียน (ตามแบบ อบต.วังตะเคียน)</t>
  </si>
  <si>
    <t>โครงการป้องกันและรงณรงค์ไข้เลือดออกในตำบลวังตะเคียน</t>
  </si>
  <si>
    <t>แบบ ผ.02</t>
  </si>
  <si>
    <t>จำนวนผู้เป็นไข้เลือดออกลดลง</t>
  </si>
  <si>
    <t>โครงการป้องกันและลดอุบัติเหตุทางถนนในช่วงเทศกาล</t>
  </si>
  <si>
    <t>โครงการปลูกป่าในที่สาธารณะ หมู่ที่  1-17  ต.วังตะเคียน</t>
  </si>
  <si>
    <t>พื้นที่สาธารณะหมู่ที่  1-17ตำบลวังตะเคียน</t>
  </si>
  <si>
    <t>โครงการก่อสร้างสำนักงาน อบต.วังตะเคียน (หลังใหม่)</t>
  </si>
  <si>
    <t>ก่อสร้างสำนักงาน ที่ทำการ อบต.วังตะเคียน (หลังใหม่)ตามแบบ อบต.วังตะเคียนกำหนด</t>
  </si>
  <si>
    <t>จัดซื้อรถยนต์โดยสาย แบบรถตู้ ขนาด 12 ที่นั่งเครื่องยนต์ดีเซล มีปริมาณกระบอกสูบไม่ต่ำกว่า 2400 ซีซี (ตามครุภัณฑ์ยานพาหนะและขนส่ง)</t>
  </si>
  <si>
    <t>จ่ายเบี้ยยังชีพผู้ป่วยโรคเอดส์ตำบลวังตะเคียน  จำนวน 35 คน</t>
  </si>
  <si>
    <t>จ่ายเงินผู้พิการตำบลวังตะเคียน ปี 63=400 คน ปี 64=450 คน ปี 65=500 คน</t>
  </si>
  <si>
    <t>จัดซื้ออาหารเสริม(นม)ให้นักเรียน 200 คน ให้กับศูนย์พัฒนาเด็กเล็ก ในสังกัด อบต.วังตะเคียน</t>
  </si>
  <si>
    <t>โครงการต่อเติมและปรับปรุงอาคารศูนย์พัฒนาเด็กเล็กในสังกัด</t>
  </si>
  <si>
    <t>ต่อเติมและปรับปรุงศูนย์พัฒนาเด็กเล็ก  ในสังกัด อบต.วังตะเคียน (ตามแบบ อบต.วังตะเคียน)</t>
  </si>
  <si>
    <t>โครงการส่งเสิรมคุณธรรมและจริยธรรมนักรียน</t>
  </si>
  <si>
    <t>เพื่อส่งเสิรมคุณธรรมและจริยธรรมให้แก่นักเรียน</t>
  </si>
  <si>
    <t>จัดกิจกรรมส่งเสริมคุณธรรมและจริยธรรมให้กับนักเรียน</t>
  </si>
  <si>
    <t>นักเรียนมีคุณธรรมและจริยธรรม</t>
  </si>
  <si>
    <t>ก่อสร้างถนนคอนกรีตเสริมเหล็ก หมู่ที่1 สายบ้านโนนสวน จากที่นางจรัญ แก้วอนันต์ ถึง ทางคอนกรีตเดิม ตรงสมแยกที่นายสมรัตน์ ฉิมมาแก้ว ระยะทาง 360 เมตร กว้าง 4 เมตร</t>
  </si>
  <si>
    <t>โครงการก่อสร้างถนนลาดยาง หมู่ที่ 3 บ้านแก่ง</t>
  </si>
  <si>
    <t>ก่อสร้างถนน คสล.หมู่ที่ 3 จากบ้านนางสำราญ พูลหนองกุง ถึง นานายบุญเรือง ชั่งสี ขนาดกว้าง 5 เมตร ยาว 1600 เมตร (ตามแบบ อบต.วังตะเคียนกำหนด)</t>
  </si>
  <si>
    <t>ก่อสร้างถนนลาดยาง หมู่ที่ 3 บ้านแก่ง จาก ศาลากลางบ้าน ถึง ท่อรอดเหลี่ยมนานางบุญเกิด ระยะทาง 2200 เมตร</t>
  </si>
  <si>
    <t>หมู่ 3 ขุดลอกคลองมะไฟ(ตามแบบ อบต.วังตะเคียน)</t>
  </si>
  <si>
    <t xml:space="preserve">โครงการก่อสร้างถนนคอนกรีตเสริมเหล็ก หมู่ที่ 3 บ้านแก่ง ตำบลวังตะเคียน </t>
  </si>
  <si>
    <t>ก่สร้างถนน คสล. หมู่ที่ 4 กว้าง 5 เมตร ระยะทาง 1000 เมตร (ตามแบบ อบต.วังตะเคียน)</t>
  </si>
  <si>
    <t>โครงการก่อสร้างถนนดินลูกรัง หมู่ที่  3 จากนานายเติม ถึง หนองแคน</t>
  </si>
  <si>
    <t>โครงการก่อสร้างถนนลูกรัง หมู่ที่ 6 บ้านวังตะเคียน</t>
  </si>
  <si>
    <t>โครงการก่อสร้างถนนคอนกรีตเสริมเหล็ก หมู่ที่ 6 บ้านวังตะเคียน</t>
  </si>
  <si>
    <t>ก่อสร้างถนนดินลูกรัง หมู่ที่ 6 จากบ้านนางทอง  ผันนะลา ถึงนา นายอานนต์ คำไกร กว้าง 5  ม. ยาว 2,000 ม. (ตามแบบ อบต.วังตะเคียน)</t>
  </si>
  <si>
    <t>ก่อสร้างถนนคอนกรีตเสริมเหล้ก บ้านกิโล 4 หมู่ที่ 6 จากบ้านนางดวง  พลสุวรรณ์  ถึง สามแยกฝ่ายน้ำล้นกีโล 4 กว้าง 5 ม. ยาว  300 ม. (ตามแบบ อบต.วังตะเคียน)</t>
  </si>
  <si>
    <t>ก่อสร้างถนนดินลูกรัง หมู่ที่ 6 จากบ้านนายชู ภักดีรัตน์ ถึงหน้าโรงพักวังตะเคียน กว้าง 5  ม. ยาว  300 ม. (ตามแบบ อบต.วังตะเคียน)</t>
  </si>
  <si>
    <t>ก่อสร้างถนนดินลูกรัง หมู่ที่  6 จากบ้านนายอุทัย แสงเทพ  ถึงประปาหมู่บ้านหมู่ที่ 6 กว้าง 5  ม. ยาว 300  ม. (ตามแบบ อบต.วังตะเคียน)</t>
  </si>
  <si>
    <t>ขยายเขตติดตั้งไฟฟ้าส่องสว่างทางสาธารณะหมู่ที่ 10 จำนวน  20 จุด</t>
  </si>
  <si>
    <t>โครงการขุดลอกสร้ำน้ำประปาหมู่บ้าน หมู่ที่ 10 บ้านห้วยกระบอก</t>
  </si>
  <si>
    <t>หมู่ที่ 10ขุดสระน้ำประปาหมู่บ้าน (ตามแบบ อบต.วังตะเคียน)</t>
  </si>
  <si>
    <t>โครงการย้ายถังประปา  หมู่ที่ 10 บ้านห้วยกระบอก</t>
  </si>
  <si>
    <t>หมู่ที่ 10 ย้ายถังประปา (ตามแบบ อบต.วังตะเคียน)</t>
  </si>
  <si>
    <t>เครื่องสูบน้ำ 1 เครื่อง</t>
  </si>
  <si>
    <t xml:space="preserve">จัดซื้อเครื่องสูบน้ำแบบจุ่ม (ซัมเมอร์ส) 2 แรง จำนวน 1 เครื่อง </t>
  </si>
  <si>
    <t xml:space="preserve">จัดซื้อเครื่องสูบน้ำแบบจุ่ม (ซัมเมอร์ส)หมู่บ้าน หมู่ที่ 10 </t>
  </si>
  <si>
    <t>เพื่อให้มีอุปกรณ์ในการปฏิบัติสูบน้ำ</t>
  </si>
  <si>
    <t>เพื่อให้มีประสิทธิภาพในการสูบน้ำ</t>
  </si>
  <si>
    <t>โครงการขุดลอกคลองห้วยกระบอก หมู่ที่  10 บ้านห้วยกระบอก</t>
  </si>
  <si>
    <t>หมู่ที่10 ขุดลอกคลองห้อยกระบอก จากสะพานข้ามคลอง ถึง คลองห้วยไคร้ (ตามแบบ อบต.วังตะเคียน)</t>
  </si>
  <si>
    <t>โครงการขยายเขตไฟฟ้าไปหาถังประปรหมู่บ้านหมู่ที่ 10 บ้านห้วยกระบอก</t>
  </si>
  <si>
    <t>หมู่ที่ 10 ขยายเขตไฟฟ้าถึงประปาหมู่บ้านใหม่ (ตามแบบ อบต.วังตะเคียน)</t>
  </si>
  <si>
    <t>โครงการก่อสร้างถนนดินลงลูกรังหมู่ที่ 10  บ้านห้วยกระบอก</t>
  </si>
  <si>
    <t>โครงการก่อสร้างถนนคอนกรีตเสริมเหล็ก หมู่ที่ 10 บ้านห้วยกระบอก</t>
  </si>
  <si>
    <t>หมู่ที่ 10 ก่อสร้างถนน คสล. จากบ้านนางบุญศรี ยอดพันธ์ ถึงบ้านนางสมยงค์ ยอดพันธ์ ขนาดกว้าง 5 เมตร ยาว 500 เมตร   (ตามแบบ อบต.วังตะเคียน)</t>
  </si>
  <si>
    <t>หมู่ที่ 10 ก่อสร้างถนน คสล. จากบ้านายโทมัส ผันนะลา ถึงบ้านนายจำรัส ผันนะลา ขนาดกว้าง 4 เมตร ยาว 200 เมตร   (ตามแบบ อบต.วังตะเคียน)</t>
  </si>
  <si>
    <t>250,000 (งบ อปท.)</t>
  </si>
  <si>
    <t>หมู่ที่ 10 ก่อสร้างถนน คสล. จากบ้านนางวิมล  คำไสซ์ ถึงบ้านนายวารี เภาคำ ขนาดกว้าง 5 เมตร ยาว 175 เมตร   (ตามแบบ อบต.วังตะเคียน)</t>
  </si>
  <si>
    <t>หมู่ที่ 10 ก่อสร้างถนน คสล. จากศาลากลางบ้าน หมู่ที่ 10 ถึง บ้านนางสงัด ผันนะรา ขนาดกว้าง 5 เมตร ยาว500เมตร   (ตามแบบ อบต.วังตะเคียน)</t>
  </si>
  <si>
    <t>หมู่ที่ 10 ถนนดินลงลูกรังจากโรงผลิตน้ำหมู่บ้าน ถึงถังประปาหมู่บ้าน ขนาดกว้าง 4 ม.  ยาว 100 ม.  (ตามแบบ อบต.วังตะเคียน)</t>
  </si>
  <si>
    <t>โครงการขุดเจาะบ่อบาดาล หมู่ที่ 2 บ้านเขากระแต</t>
  </si>
  <si>
    <t xml:space="preserve">ขุดเจาะบ่อบาดาล หมู่ที่ 2 กลุ่มบ้านคลองอ่างไต้ ลึก 100 เมตร พร้อมวางท่อ ภายในหมู่บ้าน ความยาว 100 เมตร </t>
  </si>
  <si>
    <t>ประชาชนหมู่ 2 มีน้ำอุปโภค-บริโภค ที่สะอาด</t>
  </si>
  <si>
    <t>โครงการก่อสร้างถนนคอนกรีตเสริมเหล็ก  หมู่ที่  2 บ้านเขากระแต จากบ้านนายสมชาย หวันทา ถึงบ้านนางทองลักษณ์ วิบูลศิลป์</t>
  </si>
  <si>
    <t>ก่อสร้างถนน คสล. หมู่ที่ 2 ระยะทาง 200 ม.กว้าง 5 ม. พร้อมวางท่อ ขนาก 40x100 จำนวน2จุด จุดละ 7 ท่อน(ตามแบบ อบต.วังตะเคียน)</t>
  </si>
  <si>
    <t>โครงการก่อสร้างถนนคอนกรีตเสริมเหล็ก  หมู่ที่  2   จากหน้าบ้านนางบง ทองบุญมา ถึงบ้านนายทองคำเรียบ ปานแร่</t>
  </si>
  <si>
    <r>
      <t xml:space="preserve">ก่อสร้างถนน คสล.  ขนาดกว้าง </t>
    </r>
    <r>
      <rPr>
        <sz val="12"/>
        <color rgb="FFFF0000"/>
        <rFont val="TH SarabunPSK"/>
        <family val="2"/>
      </rPr>
      <t xml:space="preserve"> 5 </t>
    </r>
    <r>
      <rPr>
        <sz val="12"/>
        <color theme="1"/>
        <rFont val="TH SarabunPSK"/>
        <family val="2"/>
      </rPr>
      <t xml:space="preserve"> เมตร ยาว 200  เมตร หนา 0.15 เมตร  (ตามแบบ อบต.วังตะเคียน)</t>
    </r>
  </si>
  <si>
    <t xml:space="preserve">โครงการก่อสร้างถนนคอนกรีตเสริมเหล็ก หมู่ที่ 2 บ้านเขากระแต จากบ้านนายถนอม พลชรินทร์ ถึงบ้านนางลาวัณ วิบูลสิน </t>
  </si>
  <si>
    <r>
      <t xml:space="preserve">ก่อสร้างถนน คสล. ขนาดกว้าง  </t>
    </r>
    <r>
      <rPr>
        <sz val="12"/>
        <color rgb="FFFF0000"/>
        <rFont val="TH SarabunPSK"/>
        <family val="2"/>
      </rPr>
      <t xml:space="preserve">5 </t>
    </r>
    <r>
      <rPr>
        <sz val="12"/>
        <color theme="1"/>
        <rFont val="TH SarabunPSK"/>
        <family val="2"/>
      </rPr>
      <t xml:space="preserve"> เมตร ยาว 200  เมตร หนา 0.15 เมตร  (ตามแบบ อบต.วังตะเคียน)</t>
    </r>
  </si>
  <si>
    <t xml:space="preserve">โครงการก่อสร้างถนนคอนกรีตเสริมเหล็ก หมู่ที่ 2 บ้านเขากระแต จากบ้านนางมณี อินทร์เบิด ถึง บ้านนายสมบุญ สีนิมย์ </t>
  </si>
  <si>
    <t>350,000 (งบ อปท.)</t>
  </si>
  <si>
    <t xml:space="preserve">โครงการก่อสร้างถนนคอนกรีตเสริมเหล็ก  หมู่ที่  2   จากหน้าบ้านนายบุญโสม ม่วงงาม ถึง บ้านนายเฉลิม อินทร์เบิด </t>
  </si>
  <si>
    <t>ก่อสร้างถนน คสล. หมู่ที่ 2 ระยะทาง 1000 ม.กว้าง 5 ม.หนา 0.15 เมตร (ตามแบบ อบต.วังตะเคียน)</t>
  </si>
  <si>
    <t>ขยายเขตไฟฟ้าแรงดันต่ำ จากบ้านนายบุญเชื่อม วิบูลสิน ถึง บ้านนางทองลักษณ์ วิบูลสิน  ระยะทาง  500 เมตร (ตามแบบอบต.วังตะเคียน)</t>
  </si>
  <si>
    <t>โครงการก่อสร้างถนนลาดยาง  หมู่ที่ 2 บ้านเขากระแต</t>
  </si>
  <si>
    <t>1.ถนนลาดยาง. จากถนนลาดยางจากโรงเรียนเขากระแต ถึงถนนสาย 359 ขนาดกว้าง 5 เมตร ยาว 3500เมตร หนา 0.15 เมตร  (ตามแบบ อบต.วังตะเคียน)                 2.ถนนลาดยาง จากบ้านนางถนอม พลชรินทร์ ถึง ถนนเส้น 359 ระยะทาง 2300 เมตร</t>
  </si>
  <si>
    <t>โครงการก่อสร้างถนนลาดยาง สายหน้าโรงเรียนวัดเนินสูง หมู่ที่ 8 ถึง บ้านเนินนางาม หมู่ที่ 11</t>
  </si>
  <si>
    <t xml:space="preserve">ก่อสร้างถนนลาดยาง  ขนาดกว้าง 8  เมตร ยาว 4500 เมตร หนา 0.15 เมตร  </t>
  </si>
  <si>
    <t>1,000,000   (งบอบจ หรือทางหลวง)</t>
  </si>
  <si>
    <t>อบจ.จังหวัดปราจีนบุรี /ทางหลวงชนบท</t>
  </si>
  <si>
    <t>ประชาชนหมู่ 8 มีน้ำอุปโภค-บริโภค ที่สะอาด</t>
  </si>
  <si>
    <t>โครงการขยายเขตไฟฟ้า แรงต่ำ หมู่ที่ 8 บ้านเนินสูง</t>
  </si>
  <si>
    <t>ขยายเขตระบบจำหน่ายไฟฟ้าแรงต่ำ จากบ้านนายบุญยัง ไปถึงประปาหมู่บ้านหมู่ที่ 8 ระยะทาง 390 เมตร (ตามแบบ อบต.วังตะเคียนกำหนด)</t>
  </si>
  <si>
    <t>โครงการก่อสร้างถนนคอนกรีตเสริมเหล็ก หมู่ที่ 8 บ้านเนินสูง จากบ้านนายศรีศักดิ์ ขุนเคน ถึงบ้านนายเภา เภาคำ</t>
  </si>
  <si>
    <t>หมู่ที่8 ถนนคสล. ขนาดกว้าง 4 เมตร ยาว 350 เมตร หนา 0.15 เมตร (ตามแบบ อบต.วังตะเคียน)</t>
  </si>
  <si>
    <t>โครงการก่อสร้างถนนคอนกรีตเสริมเหล็ก หมู่ที่ 8 บ้านเนินสูง จากบ้านนางสุณี ถึง เขตติดต่อหมู่ที่ 12 บ้านซำป่าตอง</t>
  </si>
  <si>
    <t>หมู่ที่8 ถนนคสล. ขนาดกว้าง 4 เมตร ยาว 2500 เมตร หนา 0.15 เมตร (ตามแบบ อบต.วังตะเคียน)</t>
  </si>
  <si>
    <t>โครงการขุดบ่อบาดาล หมู่ที่ 8 บ้านเนินสูง</t>
  </si>
  <si>
    <t>ขุดบ่อบาดาล หมู่ที่ 8 บ้านเนินสูง บริเวณถังประปาหมู่บ้าน (ตามแบบอบต.วังตะเคียนกำหนด)</t>
  </si>
  <si>
    <t>เพื่อให้ประชาชนมีน้ำใช้ในการอุปโภค  บริโภค  ที่สะอาดและปลอดภัย</t>
  </si>
  <si>
    <t>ประชาชนมีน้ำอุปโภค-บริโภค ที่สะอาดและปลอดภัย</t>
  </si>
  <si>
    <t>โครงการขยายเขตไฟฟ้าแรงต่ำ หมู่ที่ 8 บ้านเนินสูง</t>
  </si>
  <si>
    <t>ขยายเขตไฟฟ้าแรงต่ำ หมู่ที่ 8 บ้านเนินสูง</t>
  </si>
  <si>
    <t>โครงการก่อสร้างศาลาริมทาง หมู่ที่ 8 บ้านเนินสูง</t>
  </si>
  <si>
    <t xml:space="preserve">เพื่อให้ประชาชนผู้โดยสาร
รถประจำทางได้มีศาลาที่พักในขณะที่กำลังคอยรถโดยสารประจำทาง
</t>
  </si>
  <si>
    <t>ประชาชนโดยทั่วไปได้รับความสะดวกสบายและได้มีที่นั่งพักผ่อน ขณะกำลังรอรถโดยสารประจำทาง</t>
  </si>
  <si>
    <t>ศาลาริมทาง 2 หลัง</t>
  </si>
  <si>
    <t xml:space="preserve">ก่อสร้างศาสาริมทางหมู่ที่ 8 จำนวน 2 หลัง (ตามแบบ อบต.วังตะเคียน)
</t>
  </si>
  <si>
    <t>อบต.วังตะเคียน,จังหวัด , อบจ.,หน่วยงานอื่นฯ</t>
  </si>
  <si>
    <t>งบประมาณ</t>
  </si>
  <si>
    <t>โครงการก่อสร้างถนนคอนกรีตเสริมเหล็ก หมู่ที่ 4 บ้านหนองหอย  จากหน้าโรงเรียนบ้านหนองหอย ถึง ศาลากลางบ้าน หมู่ที่ 4</t>
  </si>
  <si>
    <t>โครงการศูนย์ปฏิบัติการร่วมในการช่วยเหลือประชาชนของ อปท.(ส่วนกลาง)</t>
  </si>
  <si>
    <t>1.เพื่อให้มีศูนย์ปฎิบัติการร่วมในการช่วยเหลือประชาชนของ อปท(สถานที่กลาง 2.เพื่อรวบรวมและแจ้งเวียงกฎหมาย ระเบียบและหนังสือสั่งการต่างๆ</t>
  </si>
  <si>
    <t>สนับสนุนงบประมาณ โครงการศูนย์ปฏิบัติการร่วมในการช่วยเหลือประชาชนของ อปท.(ส่วนกลาง</t>
  </si>
  <si>
    <t>1.เป็นศูนย์กางรวบรวมกฏหมาย ระเบียบ หนังสือสั่งการ และข้อมูลอื่นที่เกี่ยวข้องกับการช่วยเหลือประชาชน</t>
  </si>
  <si>
    <t>โครงการ "1 อปท. 1 ถนนท้องถิ่นใส่ใจสิ่งแวดล้อม"</t>
  </si>
  <si>
    <t>เพื่อให้มีถนนที่มีความสวยงาม เป็นระเบียบเรียบร้อย มีสิ่งแวดล้อมที่ดีและประชาชนเดินทางสัญจรด้วยความปลอดภัย</t>
  </si>
  <si>
    <t>ถนนที่มีความสวยงาม เป็นระเบียบเรียบร้อย มีสิ่งแวดล้อมที่ดีและประชาชนเดินทางสัญจรด้วยความปลอดภัย</t>
  </si>
  <si>
    <t>ปรับปรุงทิวทัศน์สองข้างให้สะท้อนถึงวัฒนธรรม วิธีชุมชน หรือเอกลักษณ์ของชุมชนด้วยการรักษาความสะอาดบริเวณถนน จำนวน 1 สาย ความยาวไม่น้อยกว่า 500 เมตร กว้าง 3 - 6 เมตร</t>
  </si>
  <si>
    <t>ถนนสวย</t>
  </si>
  <si>
    <t>สนับสนุนงบประมาณ</t>
  </si>
  <si>
    <t xml:space="preserve">                                                                                                       </t>
  </si>
  <si>
    <t>ถนนคอนกรีตเสริม จำนวน 1 เส้น</t>
  </si>
  <si>
    <t>ถนนลูกรังจำนวน 1 เส้น</t>
  </si>
  <si>
    <t xml:space="preserve"> เพื่อให้ประชาชนสามารถสัญจรไป – มา ได้สะดวก</t>
  </si>
  <si>
    <t>มีถนนลูกรังที่ประชาชนสามารถสัญจรไป – มา ได้สะดวก</t>
  </si>
  <si>
    <t>ก่อสร้างถนนคอนกรีต จำนวน 1เส้น</t>
  </si>
  <si>
    <t xml:space="preserve">โครงการก่อสร้างถนนคอนกรีตเสริมเหล็ก หมู่ที่ 2 บ้านเขากระแต  จากบ้านนางมณี อินทร์เบิด ถึง บ้านนายสมบุญ สีพิมพ์ </t>
  </si>
  <si>
    <t xml:space="preserve">โครงการก่อสร้างถนนคอนกรีตเสริมเหล็ก หมู่ที่ 2 บ้าน เขากระแต จากบ้านายถนอม พลชรินทร์ ถึง บ้านนางลาวัณ วิบูลสิน </t>
  </si>
  <si>
    <t>โครงการก่อสร้างศาลาพักร้อน หน้าโรงเรียนบ้านเขากระแต</t>
  </si>
  <si>
    <t>ก่อสร้างศาลาพันร้อน หมู่ที่ 2  บริเวณหน้าโรงเรียนบ้านเขากระแตจำนวน 1 หลัง  (ตามแบบ อบต.วังตะเคียน)</t>
  </si>
  <si>
    <t>ก่อสร้างศาลา 1หลัง</t>
  </si>
  <si>
    <t xml:space="preserve">โครงการก่อสร้างถนนคอนกรีตเสริมเหล็กหมู่ที่ 3 บ้านแก่ง จาก บ้านนางจิ่มไร บุญเจริญ ถึง นานายฉลอง ยิ่งยง  </t>
  </si>
  <si>
    <t>โครงการก่อสร้างถนนคอนกรีตเสริมเหล็กหมู่ที่ 3 บ้านแก่ง นานายฉลอง ยิ่งยง ถึง นานายบุญเรือง ชั่งสี</t>
  </si>
  <si>
    <t>ก่อสร้างถนนลาดยาง กว้าง 7 เมตร ยาว 2300 เมตร</t>
  </si>
  <si>
    <t>โครงการก่อสร้างถนนลาดยาง หมู่ที่ 3 บ้านแก่ง จากท่อรอดเหลี่ยมนานางบุญเกิด ถึงศาลากลางบ้าน</t>
  </si>
  <si>
    <t>ก่อสร้างถนนลาดยาง 1 เส้น</t>
  </si>
  <si>
    <t>โครงการก่อสร้างถนนคอนกรีตเสริมเหล็ก หมู่ที่ 4 บ้านหนองหอย จากบ้านนายคูณ เภาคำ ถึง บ้านนายสูน เภาคำ</t>
  </si>
  <si>
    <t>มีไฟฟ้าใช้และส่องสว่างเพิ่มขึ้น</t>
  </si>
  <si>
    <t>ประชาชนตำบลวังตะเคียนได้ รับความสะดวกและปลอด ภัยในการสัญจรไปมา</t>
  </si>
  <si>
    <t>โครงการขยายเสาไฟฟ้าแรงต่ำ หมู่ที่ 4 บ้านหนองหอย จากบ้านนายนิยม ลงมาก ถึงบ้านนายวิไล</t>
  </si>
  <si>
    <t>ขยายเสาไฟฟ้าแรงต่ำ</t>
  </si>
  <si>
    <t xml:space="preserve">1. เพื่อให้ประชาชนได้รับความสะดวกจากไฟฟ้าส่องสว่างในการสัญจรไปมา และประชาชนมีไฟฟ้าใช้  
</t>
  </si>
  <si>
    <t>โครงการก่อสร้างถนนคอนกรีตเสริมเหล็ก หมู่ที่  5 บ้านวังตะเคียน จากบ้านนางตุ๊ก จันทร์ดี ถึง บ้านนางแก้ว  หารสูงเนิน</t>
  </si>
  <si>
    <t>โครงการก่อสร้างดินลูกรัง หมู่ที่  5 บ้านวังตะเคียน ถึง หมู่ที่ 17 บ้านคลองนางลิง</t>
  </si>
  <si>
    <t>เพื่อให้ประชาชนสามารถสัญจรไป – มา ได้สะดวก</t>
  </si>
  <si>
    <t>ก่อสร้างถนนลูกรัง 1 เส้น</t>
  </si>
  <si>
    <t xml:space="preserve">โครงการก่อสร้างถนนดินลูกรัง หมู่ที่ 6 บ้านวังตะเคียน จากบ้านายชู ภักดีรัตน์ ถึงหน้าโรงพักวังตะเคียน </t>
  </si>
  <si>
    <t xml:space="preserve">โครงการก่อสร้างถนนดินลูกรัง หมู่ที่ 6 บ้านวังตะเคียน จากบ้านนายอุทัย แสงเทพ ถึง ประปาหมู่บ้าน </t>
  </si>
  <si>
    <t xml:space="preserve">โครงการก่อสร้างถนนดินลูกรัง หมู่ที่ 6 บ้านวังตะเคียน จากบ้านนางบังอร จันทร์กลาง ถึงไร่นายสาคร เภาคำ </t>
  </si>
  <si>
    <t xml:space="preserve">โครงการก่อสร้างถนนคอนกรีตเสริมเหล็ก หมู่ที่ 7 บ้านหนองคล้า จากบ้านนางเสงียม เอมกลิ่ม ถึง บ้านนายคูณ บัวเล็ก </t>
  </si>
  <si>
    <t xml:space="preserve">โครงการก่อสร้างถนนคอนกรีตเสริมเหล็ก หมู่ที่ 7 บ้านหนองคล้า จากบ้านนางทุเรียน สุวรรณ์พรรณ์ ถึง แยกบ้านขวางตะวัน </t>
  </si>
  <si>
    <t>โครงการก่อสร้างถนนคอนกรีตเสริมเหล็ก หมู่ที่ 8 บ้านเนินสูง จากบ้านนายศรีศักดิ์ ขุนเคน ถึง บ้านนายสมบัติ โพจันทร์</t>
  </si>
  <si>
    <t xml:space="preserve">โครงการก่อสร้างถนนคอนกรีตเสริมเหล็ก หมู่ที่ 8 บ้านเนินสูง จากบ้านายสมบัติ  โพธิ์จันทร์ ไปถึงหมู่ที่ 12 บ้านซำป่าตอง </t>
  </si>
  <si>
    <t>โครงการก่อสร้างถนนลาดยาง หมู่ที่ 9 บ้านคลองระกำ จากบ้านนายพิพัฒพงษ์ ทองละเอียด  ถึง บ้านนายวาง เจียวค้างพลู</t>
  </si>
  <si>
    <t>โครงการก่อสร้างถนนคอนกรีตเสริมเหล็ก หมู่ที่ 9 บ้านคลองระกำ จากบ้านนางจอก เขยิน ถึงบ้านนายทวีชัย มีถม</t>
  </si>
  <si>
    <t xml:space="preserve">โครงการก่อสร้างถนนลาดยาง หมู่ที่9 บ้านคลองระกำ จากถังประปาหมู่บ้านหนองชัน ถึง ถนนสายคลองระกำ </t>
  </si>
  <si>
    <t>โครงการก่อสร้างถนนคอนกรีตเสริมเหล็ก หมู่ที่ 10 บ้านห้วยกระบอก จากบ้านนางวิมล  คำไสย์ ถึงบ้านนายวารี เภาคำ</t>
  </si>
  <si>
    <t xml:space="preserve">โครงการก่อสร้างถนนคอนกรีตเสริมเหล็ก หมู่ที่ 10 บ้านห้วยกระบอก จากบ้านนายโทมัส ผันนะรา ถึง บ้านนายจำรัส ผันนะรา  </t>
  </si>
  <si>
    <t xml:space="preserve">โครงการก่อสร้างถนนคอนกรีตเสริมเหล็ก หมู่ที่ 10 บ้านห้วยกระบอก จากศาลากลางบ้าน ถึง บ้านนางสงัด ผันนะรา  </t>
  </si>
  <si>
    <t xml:space="preserve">โครงการก่อสร้างถนนคอนกรีตเสริมเหล็ก หมู่ที่ 11 บ้านเนินนางาม จากบ้านนางใบ พรมเทา ถึงบ้านนางสุกัญญา หาคุ้มคลัง </t>
  </si>
  <si>
    <t xml:space="preserve">ก่อสร้างถนนดินลูกรัง </t>
  </si>
  <si>
    <t xml:space="preserve">โครงการก่อสร้างถนนคอนกรีตเสริมเหล็ก หมู่ที่ 12 บ้านซำป่าตอง จากบ้านนางใย มูลเชื้อ ถึง บ้านนายนิยม ช่างกล </t>
  </si>
  <si>
    <t xml:space="preserve">โครางการก่อสร้างถนนคอนกรีตเสริมเหล็ก หมู่ที่ 13 บ้านเนินหินกอง จากบ้านนางแสงอรุณ เคนหล้า ถึง เขตติดต่อ หมู่ที่ 6 ตำบลศาลาลำดวน บ้านนายสมเกียติ อ้นชาติ </t>
  </si>
  <si>
    <t>ซ่อมสร้างถนน</t>
  </si>
  <si>
    <t xml:space="preserve">โครงการซ่อมสร้างถนนลูกรัง หมู่ที่ 13 บ้านเนินหินกอง เส้นแยกท่อเหลี่ยม ไปถึงเขตติดต่อ หมู่ที่ 9 บ้านคลองระกำ </t>
  </si>
  <si>
    <t>โครงการซ่อมสร้างถนนลูกรัง หมู่ที่ 13 บ้านเนินหินกอง เส้นแยกบ้านนางสาวหนูแดง เคนฉลวย ถึง ที่นานางบุญนำ สร้อยโท</t>
  </si>
  <si>
    <t>ปรับปรุง ซ่อมแซม  ต่อเติมศาลาอเนกประสงค์ หมู่ที่ 14 จำนวน 1 หลัง (ตามแบบ อบต.วังตะเคียน)</t>
  </si>
  <si>
    <t>ปรับปรุงศาลาอเนกประสงค์</t>
  </si>
  <si>
    <t>โครงการซ่อมแซมศาลาเอนกประสงค์ หมู่ที่ 14 บ้านใหม่วังตะเคียน</t>
  </si>
  <si>
    <t>โครงการติดตั้งแสงสว่างแบบโซล่าเชลล์ หมู่ที่ 15 บ้านใหม่สำพันตา</t>
  </si>
  <si>
    <t>ติดตั้งแสงสว่างแบบโซล่าเชลล์  จำนวน 20 จุด</t>
  </si>
  <si>
    <t>โครงการก่อสร้างถนนดินพร้อมลงลูกรัง หมู่ที่  15 บ้านใหม่สำพันตา จากที่นางยุพา ชมสาร ถึงที่นานายสงกรานต์ ป้อมแก้ว</t>
  </si>
  <si>
    <t xml:space="preserve">โครงการขยายเขตถนนดินลูกรังหมู่ที่ 16 บ้านโนนเจริญ จากบ้านนายมงคล สุพรรณ์ ถึง บ้านนางนาลอน ไพรหาญ </t>
  </si>
  <si>
    <t>ถนนดินลูกรัง 1 เส้น</t>
  </si>
  <si>
    <t xml:space="preserve">โครงการก่อสร้างถนนคอนกรีตเสริมเหล้ก หมู่ที่ 16 บ้านโนนเจริญ จากที่นานายสมมิตร ดอนหัวร่อ ถึงสำนกสงฆ์บ้านโนนหาด </t>
  </si>
  <si>
    <t>ก่อสร้างกำแพงรอบสระน้ำ</t>
  </si>
  <si>
    <t>มีแนวเขตที่ชัดเจนและป้องกันสัตว์เลี้ยงเข้าไปบริเวณสระ</t>
  </si>
  <si>
    <t>เพื่อให้มีแนวเขตที่ชัดเจนและป้องกันสัตว์เลี้ยงเข้าไปบริเวณสระน้ำ</t>
  </si>
  <si>
    <t xml:space="preserve">โครงการก่อสร้างถนนคอนกรีตเสริมเหล็ก หมู่ที่ 17 บ้านคลองนางลิง จากบ้านนายเติม แสงเทพ ถึง บ้านนางนิ้มนวล เภาคำ </t>
  </si>
  <si>
    <t xml:space="preserve">โครงการก่อสร้างถนนดินลูกรัง หมู่ที่ 17 บ้านคลองนางลิง </t>
  </si>
  <si>
    <t>ก่อสร้างถนนดินลูกรัง จุดที่ 1 จากวัดวังตะเคียน ถึง ป่ามะนาว จุดที่ 2 จากวัดวังตะเคียน ถึงที่ดินของนายน้อย แสงแทพ กว้าง 6 เมตร ยาว 100 เมตร</t>
  </si>
  <si>
    <t>ก่อสร้างถนนลูกรัง2 เส้น</t>
  </si>
  <si>
    <t>โครงการปรับปรุงรถขยะเปิดข้างเป็นรถบรรทุกน้ำเอนกประสงค์</t>
  </si>
  <si>
    <t>ขุดเจาะบ่อบาดาล (ตามแบบอบต.วังตะเคียน)</t>
  </si>
  <si>
    <t>โครงการขุดลอกสระน้ำประปาและขยายเขต หมู่ที่ 5 บ้านวังตะเคียน</t>
  </si>
  <si>
    <t>โครงการขุดลอกคลองห้วยกระบอก จากสะพาน ถึง คลองห้วยไคร์ หมู่ที่ 10</t>
  </si>
  <si>
    <t>เพื่อให้ประชาชนมีน้ำ อุปโภค-บริโภค การเกษตร</t>
  </si>
  <si>
    <t>ร้อยละของประชาชนได้ใช้ประโยชน์</t>
  </si>
  <si>
    <t>ประชาชนมีน้ำสำหรับ อุปโภค-บริโภค อย่างเพียงพอ</t>
  </si>
  <si>
    <t xml:space="preserve">โครงการก่อสร้างรางน้ำตัว  U หมู่ที่ 5 บ้านวังตะเคียน </t>
  </si>
  <si>
    <t>ก่อสร้างรางน้ำตัว  U จากหน้าที่ทำการ อบต.วังตะเคียน ถึงบ้านนายสอน ระยะทาง   700    เมตร</t>
  </si>
  <si>
    <t>ในหมู่บ้านสามารถระบายน้ำได้ไม่ท่วมขัง</t>
  </si>
  <si>
    <t>ภายในหมู่บ้านไม่มีน้ำเสียที่ท่วมขัง</t>
  </si>
  <si>
    <t>ขุดลอกสระน้ำประปา</t>
  </si>
  <si>
    <t>เพื่อระบายน้ำได้ไม่ท่วมขัง</t>
  </si>
  <si>
    <t>วางท่อระบายน้ำ ระยะทาง 200 เมตร</t>
  </si>
  <si>
    <t>เพื่อให้ประชาชนมีน้ำใช้ในการอุปโภค-บริโภค การเกษตร</t>
  </si>
  <si>
    <t xml:space="preserve">โครงการขุดลอกคลองสำอาง หมู่ที่ 13 บ้านเนินหินกอง </t>
  </si>
  <si>
    <t>ขุดลอกคลองสำอาง จากที่นานางจันดา แพนลา ถึง ที่นานาง  ทองผัด แสนกรม ระยะทาง 4800 เมตร</t>
  </si>
  <si>
    <t xml:space="preserve">โครงการวางท่อระบายน้ำ หมู่ที่ 14 บ้านใหม่วังตะเคียน </t>
  </si>
  <si>
    <t>วางท่อระบายน้ำ จากสามแยก ถึงสระสอ พร้อมวางท่อเหลี่ยม</t>
  </si>
  <si>
    <t xml:space="preserve">โครงการขุดลอกขยายสระน้ำ หมู่ที่ 16 บ้านโนนเจริญ </t>
  </si>
  <si>
    <t>ขุดลอกคลองหินดาด จากนานายสำราญ อ่อนนา ถึง หมู่ที่ 2 บ้านเขากระแต ระยะทางยาว 850 เมตร พร้อมวางท่อจำนวน 4 จุดๆละ8 ท่อน</t>
  </si>
  <si>
    <t xml:space="preserve">โครงการก่อสร้างท่อเหลี่ยม หมู่ที่ 12 บ้านซำป่าตอง </t>
  </si>
  <si>
    <t>ก่อสร้างท่อเหลี่ยม ณ คลองแรด ที่นานางหวัน ดอนหัวร่อ ขนาด 4 ช่อง ขนาด 1.60 เมตร X 1.60 เมตร</t>
  </si>
  <si>
    <t xml:space="preserve">โครงการขยายรางน้ำเสีย หมู่ที่ 12 บ้านซำป่าตอง </t>
  </si>
  <si>
    <t>ขยายรางน้ำเสีย บริเวณหลังโรงเรียนวัดจันทรังษีถาวร ขนาด 1.20X300 เมตร</t>
  </si>
  <si>
    <t xml:space="preserve">โครงการก่อสร้างถังประปา หมู่ที่ 1 บ้านโนนฝาว  หมู่บ้าน </t>
  </si>
  <si>
    <t xml:space="preserve">ก่อสร้างถังประปา พร้อมวางท่อ รอบพื้นที่ 41 ครัวเรือน ณสหกรณ์เกษตรอินทร์บ้านโนนฝาว </t>
  </si>
  <si>
    <t xml:space="preserve">โครงการก่อสร้างฝายน้ำล้น หมู่ที่ 3  บ้านแก่ง </t>
  </si>
  <si>
    <t xml:space="preserve">โครงการก่อสร้างถนนคอนกรีตเสริมเหล้ก หมู่ที่ 16 บ้านโนนเจริญ </t>
  </si>
  <si>
    <t xml:space="preserve"> ก่อสร้างถนน คสล.กว้าง 4 เมตร ยาว  300 เมตรจากบ้านนายมงคล สุพรรณ์ ถึง บ้านนาลอน ไพรหาญ</t>
  </si>
  <si>
    <t>โครงการก่อสร้างถนนคอนกรีตเสริมเหล็ก หมู่ที่ 1 บ้านโนนฝาว จากที่นางจรัญ  แก้วอนันต์  ถึงที่นายสมรัตน์ ฉิมมาแก้ว</t>
  </si>
  <si>
    <t>โครงการก่อสร้างถนนคอนกรีตเสริมเหล็ก หมู่ที่ 2 บ้านเขากระแต จากโรงเรียนบ้านเขากระแต ถึงบ้าน หมู่ที่ 2 บ้านเขากระแต</t>
  </si>
  <si>
    <t>กองช่าง อบต.วังตะเคียน และหน่วยงานอื่น</t>
  </si>
  <si>
    <t>กองช่าง อบต.วังตะเคียน และหน่วยงานอื่นๆ</t>
  </si>
  <si>
    <t>โครงการก่อสร้างถนนคอนกรีตเสริมเหล็ก หมู่ที่ 4 บ้านหนองหอย จากบ้านนายบุญชู เภาคำ ถึง บ้านนางเสียง เข็มเพ็ชร</t>
  </si>
  <si>
    <t>ขยายเขตระบบจำหน่ายไฟฟ้าพร้อมเปลี่ยนหม้อแปลงเป็น 3 เฟส</t>
  </si>
  <si>
    <t>กองช่าง อบต.วังตะเคียน และการไฟฟ้า</t>
  </si>
  <si>
    <t>โครงการขยายเขตระบบจำหน่ายไฟฟ้าพร้อมเปลี่ยนหม้อแปลงเป็น 3 เฟส  หน้าโรงเรียนวังตะเคียนวิทยาคม หมู่ที่ 5</t>
  </si>
  <si>
    <t xml:space="preserve">โครงการก่อสร้างถนนคอนกรีตเสริมเหล็ก หมู่ที่ 6 บ้านวังตะเคียน จากบ้านนางดวง พลสุวรรณ์ ถึง สามแยกฝายน้ำล้นกิโล 4 </t>
  </si>
  <si>
    <t xml:space="preserve">โครงการก่อสร้างถนนคอนกรีตเสริมเหล็ก หมู่ที่ 7 บ้านหนองคล้า จากบ้านนางสงัด สิทธิผล ถึงบ้านนายอนันท์ จันแก้ว  </t>
  </si>
  <si>
    <t>โครงการก่อสร้างถนนลูกรัง หมู่ที่ 9 บ้านคลองระกำ จากถนนลาดยางสายวังตะเคียนหนองชัน ถึงถนนลูกรังสายหมู่ 9 บ้านเนินหินกอง</t>
  </si>
  <si>
    <t xml:space="preserve">โครงการก่อสร้างถนนคอนกรีตเสริมเหล็ก หมู่ที่ 10 บ้านห้วยกระบอก จากบ้านนางบุญศรี ยอดพันธ์ ถึง บ้านนายสมเดช บุษวงค์ </t>
  </si>
  <si>
    <t>ขยายเขตไฟฟ้า ระยะทาง 600 เมตร</t>
  </si>
  <si>
    <t>โครงการขยายเขตไฟฟ้า  หมู่ที่  11 บ้านเนินนางาม  จากบ้านายจำลอง เภาคำ ถึง บ้านนางสุกัญญา หาคุ้มคลัง</t>
  </si>
  <si>
    <t>กองช่าง อบต.วังตะเคียน และการไฟฟ้าส่วนภูมิภาค</t>
  </si>
  <si>
    <t xml:space="preserve">โครงการก่อสร้างถนนดินลูกรัง หมู่ที่ 11 บ้านเนินกกเกตุ จากถนนลาดยาง ถึง ที่นายฉลองบรรลังเดช </t>
  </si>
  <si>
    <t xml:space="preserve">โครงการก่อสร้างรั่วลอบสระน้ำหมู่ที่ 16 บ้านโนนเจริญ  </t>
  </si>
  <si>
    <t xml:space="preserve"> ก่อสร้างรั่วลอบสระน้ำ กว้าง 65 เมตร ยาว 100 เมตร สูง 120 เซนติเมตร พร้อมรวดหนาม</t>
  </si>
  <si>
    <t>โครงการก่อสร้างถนนคอนกรีตเสริมเหล็ก หมู่ที่ 17 บ้านคลองนางลิง จากศาลากลางบ้าน ถึง สะพานเชื่อมต่อตำบลย่านรี</t>
  </si>
  <si>
    <t>โครงการก่อสร้างถนนคอนกรีตเสริมเหล็ก หมู่ที่ 17 บ้านคลองนางลิง จากทางเข้าวัดคลองนางลิง ถึง ที่นางทองหล่อ นึกถึง</t>
  </si>
  <si>
    <t>เพื่อให้ประชาชนมีน้ำ อุปโภค-บริโภค  ที่สะอาด</t>
  </si>
  <si>
    <t xml:space="preserve">โครงการจัดทำระบบประปาโดยการขุดเจาะบ่อบาดาลพร้อมระบบไฟฟ้า หมู่ที่ 2 บ้านเขากระแต </t>
  </si>
  <si>
    <t>โครงการจัดทำระบบประปาโดยการขุดเจาะบ่อบาดาลพร้อมระบบไฟฟ้า หมู่ที่ 1 บริเวณวัดโนนฝาว</t>
  </si>
  <si>
    <t>ประชาชนมีน้ำ อุปโภค-บริโภค  ที่สะอาด</t>
  </si>
  <si>
    <t>ก่อสร้างฝายน้ำล้น ที่นานายเติม ภักดีรัตน์ ถึง นานายหวัน ขันทะรักษา</t>
  </si>
  <si>
    <t xml:space="preserve">โครงการก่อสร้างประปาถังแซมเปรญ หมู่ที่ 7 บ้านหนองคล้า </t>
  </si>
  <si>
    <t>ก่อสร้างประปาถังแซมเปรญ ก่อสร้างที่สระสาธารณะประโยชน์บ้านหนองคล้า  สูง 18 เมตร พร้อมว่างระบบประปา</t>
  </si>
  <si>
    <t xml:space="preserve">โครงการขุดลอกคลอง กุดสมอร ถึง กุดสองตอน หมู่ที่ 7 บ้านหนองคล้า </t>
  </si>
  <si>
    <t>ขุดลอกคลอง เนื้อที่ประมาณ 30 ไร่  ขุดลอกทำถนนดินรอบพื้นที่</t>
  </si>
  <si>
    <t>โครงการวางท่อระบายน้ำ หมู่ที่ 8 บ้านเนินสูง จากบ้านนายณรงค์ ใยบัวขาว ถึง บ้านนางสมจิตร</t>
  </si>
  <si>
    <t xml:space="preserve">โครงการก่อสร้างระบบประปาผิวดิน หมู่ที่ 10 บ้านห้วยกระบอก
</t>
  </si>
  <si>
    <t>ก่อสร้างระบบประปาผิวดิน โดยการขุดสระน้า การย้ายถังประปา ขยายเขตไฟฟ้าพร้อมจัดซื้อเครื่องสูบน้ำ(ซัมเมอร์) และก่อสร้างถนนดินลูกรัง จากโรงผลิตน้ำถึงประปา กว้าง 4 เมตร ยาว 100 เมตร</t>
  </si>
  <si>
    <t>ขุดลอกคลองห้วยไคร์</t>
  </si>
  <si>
    <t>ขุดเจาะบ่อบาดาลพร้อมถังประปาและระบบไฟฟ้า</t>
  </si>
  <si>
    <t xml:space="preserve">โครงการก่อสร้างฝายน้ำล้น หมู่ที่ 11 บ้านเนินกกเกตุ </t>
  </si>
  <si>
    <t>ก่อสร้างฝายน้ำล้น คลองสำอาง จุดคลองสำอาง ที่นายจำรัส ลอยล่อง และที่นายไพบูลย์ ทองทารักษ์</t>
  </si>
  <si>
    <t xml:space="preserve">โครงการขุดเจาะบ่อบาดาลพร้อมขยายเขต หมู่ที่ 12 บ้านซำป่าตอง </t>
  </si>
  <si>
    <t>ขุดเจาะบ่อบาดาล พร้อมขยายเขต  ณ บ้านนายชัยรัตน์ เนตรสกุล ขนาด 6X150 เมตร</t>
  </si>
  <si>
    <t>โครงการขุดเจาะบ่อน้ำประปา หมู่ที่ 12 บ้านซำป่าตอง</t>
  </si>
  <si>
    <t>ขุดเจาะบ่อน้ำประปา   ณ บ้านนายสำราญ นึกถึง</t>
  </si>
  <si>
    <t>ขุดลอกขยายสระน้ำ ขนาดกว้าง 65 เมตร ยาว 100 เมตร ลึก 5 เมตร ตามแบบ อบต.วังตะเคียน</t>
  </si>
  <si>
    <t>จัดซื้อถังรองรับขยะ ภายในตำบลวังตะเคียน หมู่ที่ 1-17</t>
  </si>
  <si>
    <t>ปรับเกรดถนนลูกรัง หมู่ 1-17 จุดที่ชำรุด ไม่สะดวกในการสัญจรไปมา ตามสภาพความเสียหาย</t>
  </si>
  <si>
    <t>ซ่อมแซม ปรับปรุงระบบประปาหมู่บ้าน จุดที่ชำรุดเสียหายในพื้นที่ตำบลวังตะเคียน</t>
  </si>
  <si>
    <t>โครงการปรับปรุงซ่อมแซมไฟฟ้าส่องสว่างทางสาธารณะภายในหมู่ 1-17  ต.วังตะเคียน</t>
  </si>
  <si>
    <t>โครงการปรับปรุง ซ่อมแซม ต่อเติมศาลาอเนกประสงค์/ศาลาพักร้อนผู้โดยสาร หมู่ที่ 1-17 ตำบลวังตะเคียน</t>
  </si>
  <si>
    <t>ปรับปรุงซ่อมแซมไฟฟ้าส่องสว่างทางสาธารณะตามจุดที่ชำรุดภายในหมู่ 1-17   ต.วังตะเคียน</t>
  </si>
  <si>
    <t>ปรับปรุง ซ่อมแซม  ต่อเติมศาลาอเนกประสงค์ ศาลาพักร้อนผู้โดยสาร จุดที่ชำรุด ภายใน หมู่ที่ 1-17 (ตามแบบ อบต.วังตะเคียน กำหนด)</t>
  </si>
  <si>
    <t>โครงการขยายเขตไฟฟ้า ภายในตำบลวังตะเคียน หมู่ที่ 1-17(เฉพาะรายเก่า)</t>
  </si>
  <si>
    <t>โครงการก่อสร้างไฟแสงสว่างแบบโซ่ล่าเซลล์(ภายในตำบลวังตะเคียน ตามจุดเสี่ยง)</t>
  </si>
  <si>
    <t xml:space="preserve">1. เพื่อให้ประชาชนได้รับความสะดวกปลอดภัยจากไฟฟ้าส่องสว่างในการสัญจรไปมา 
</t>
  </si>
  <si>
    <t>ก่อสร้างไฟแสงสว่างเบบโซ่ล่าเซลล์ ตามจุดเสี่ยง ภายในตำบลวังตะเคียน (ตามแบบ อบต.วังตะเคียน กำหนด)</t>
  </si>
  <si>
    <t xml:space="preserve">ประชาชนได้รับความสะดวกปลอดภัยจากไฟฟ้าส่องสว่างในการสัญจรไปมา </t>
  </si>
  <si>
    <t>ไฟแบบโซล่าเซลล์</t>
  </si>
  <si>
    <t>ขยายเขตไฟฟ้า ภายในตำบลวังตะเคียน หมู่ที่ 1-17(เฉพาะรายเก่า) (ตามแบบ อบต.วังตะเคียน กำหนด)</t>
  </si>
  <si>
    <t>ปรับปรุงรถขยะแบบเปิดข้างเป็นรถบรรทุกน้ำเอนกประสงค์</t>
  </si>
  <si>
    <t xml:space="preserve">โครงการก่อสร้างถนนลาดยางแอสฟัลต์คอนกรีต หมู่ที่ 7 บ้านหนองคล้า จากบ้านนางสมบัตร สุดตา ถึง กลุ่มบ้านโปร่งค่าง </t>
  </si>
  <si>
    <t>ปี 2565</t>
  </si>
  <si>
    <t>รวม 5 ปี</t>
  </si>
  <si>
    <t xml:space="preserve">รวมทั้งสิน 5 ปี </t>
  </si>
  <si>
    <t>แบบ ผ.02/1</t>
  </si>
  <si>
    <t>โครงการก่อสร้างถนนลาดยาง หมู่ที่ 8 บ้านเนินสูง ตำบลวังตะเคียน อำเภอกบินทร์บุรี จังหวัดปราจีนบุรี – หมู่ที่ 8  บ้านคลองสำอางค์ใต้  ตำบลศาลาลำดวน อำเภอเมืองสระแก้ว จังหวัดสระแก้ว</t>
  </si>
  <si>
    <t xml:space="preserve">1.เพื่อก่อสร้างถนนลาดยาง
2. เพื่อให้มีเส้นทางหลักในการสัญจรของประชาชน ที่มีความมั่งคงแข็งแรง และมีมาตรฐาน
3.เพื่อให้การสัญจรของราษฎรในพื้นที่โดยรอบสะดวกและปลอดภัย
4. เพื่อก่อสร้างถนนเชื่อมต่อระหว่างตำบลวังตะเคียนกับตำบลศาลาลำดวน
</t>
  </si>
  <si>
    <t>ก่อสร้างถนนลาดยางขนาดกว้าง 8 เมตร ยาว 5000 เมตร พร้อมจัดทำป้ายโครงการ จำนวน 1 ป้าย ตามแบบแปลนที่กำหนด</t>
  </si>
  <si>
    <t>โครงการก่อสร้างถนนลาดยาง หมู่ที่ 14  บ้านใหม่วังตะเคียน ตำบลวังตะเคียน อำเภอกบินทร์บุรี จังหวัดปราจีนบุรี – หมู่ที่ 8  บ้านคลองสำอางค์ใต้  ตำบลศาลาลำดวน อำเภอเมืองสระแก้ว จังหวัดสระแก้ว</t>
  </si>
  <si>
    <t>ก่อสร้างถนนลาดยางขนาดกว้าง 6 เมตร ยาว 5000 เมตร พร้อมจัดทำป้ายโครงการ จำนวน 1 ป้าย ตามแบบแปลนที่กำหนด</t>
  </si>
  <si>
    <t>ถนนลาดยางที่ก่อสร้าง จำนวน 1 แห่ง</t>
  </si>
  <si>
    <t xml:space="preserve">1.ประชาชนได้รับความสะดวก รวดเร็ว มีความปลอดภัยในชีวิตในการสัญจร
2.ประชาชนได้รับความสะดวกในการขนส่งสินค้าทางการเกษตรได้อย่างรวดเร็วประหยัดระยะเวลาและค่าใช้จ่ายในการเดินทาง
3.ประชาชนได้รับความสะดวกในคมนาคมเชื่อมต่อระหว่างตำบลวังตะเคียนและอำเภอเมืองสระแก้ว
</t>
  </si>
  <si>
    <t>หมวด</t>
  </si>
  <si>
    <t>ประเภท</t>
  </si>
  <si>
    <t>(ผลผลิตของครุภัณฑ์)</t>
  </si>
  <si>
    <t>หน่วยงานที่รับผิดชอบหลัก</t>
  </si>
  <si>
    <t>บัญชีครุภัณฑ์</t>
  </si>
  <si>
    <t>แผนพัฒนาท้องถิ่น (พ.ศ. 2561-2565)</t>
  </si>
  <si>
    <t>แบบ ผ.03</t>
  </si>
  <si>
    <t>องค์การบริหารส่วนตำบลวังตะเคียน ตำบลวังตะเคียน อำเภอกบินทร์บุรี จังหวัดปราจีนบุรี</t>
  </si>
  <si>
    <t>แผนงาน</t>
  </si>
  <si>
    <t>ครุภัณฑ์</t>
  </si>
  <si>
    <t>ครุภัณฑ์ยานพาหนะและขนส่ง</t>
  </si>
  <si>
    <t xml:space="preserve">จัดซื้อรถบรรทุกขยะ (แบบอัดท้าย) ขนาด 6 ตัน 6 ล้อ ปริมาตรกระบอกสูบ ไม่ต่ำกว่าง 6000 ซีซี หรือกำลังเครื่องยนต์สูงสุด ไม่ต่ำกว่า 170 กิโลวัตต์ </t>
  </si>
  <si>
    <t>จัดซื้ออุปกรณ์อ่านบัตรแบบอเนกประสงค์ สามารถอ่านและเขียนข้อมูลในบัตรแบบอเนกประสงค์ (Smayt Card) ตามมาตรฐาน ISO/LEC 7816 ได้ มีความเร็วสัญญาฯนาฬกาไม่น้อยกว่า 4.8 MHz  สามารถใช้งานผ่านช่องเชื่อมต่อ (Interface) แบบ USB ได้ สามารถใช้กับบัตรแบบอเนกประสงค์ (Smart Card) ที่ใช้แรงดันไฟฟ้าขนาด 5 Volts, 3 Volts และ 1.8 Volts ได้เป็นอย่างน้อย</t>
  </si>
  <si>
    <t>ปรับปรุงรถขยะเปิดข้างเป็นรถบรรทุกน้ำ</t>
  </si>
  <si>
    <t>ครุภัณฑ์คอมพิวเตอร์</t>
  </si>
  <si>
    <t>สำนักปลัด</t>
  </si>
  <si>
    <t>จัดซื้อน้ำยาเคมี และทรายอะเบท ให้หมู่ 1-17 ต.วังตะเคียน การจัดให้ความรู้และประชาสัมพันธ์ การพ่นหมอกควัน</t>
  </si>
  <si>
    <t>2.5 แผนงานงบกลาง</t>
  </si>
  <si>
    <t>โครงการตามแนวทางพระราชดำริด้านสาธารณะสุข</t>
  </si>
  <si>
    <t xml:space="preserve">โครงการส่งเสริมอาชีพเศรษฐกิจชุมชน หมู่ที่ 1-17  ต.วังตะเคียน    </t>
  </si>
  <si>
    <t>ให้เงินกู้ยืมแก่ประชาชนในรูปแบบกลุ่มอาชีพ</t>
  </si>
  <si>
    <t xml:space="preserve">ผู้อยากไร ผู้ด้อยโอกาส และกลุ่มอาชีพในหมู่ 1-17 </t>
  </si>
  <si>
    <t>เพื่อส่งเสริมให้ประชาชน มีรายได้เพิ่ม</t>
  </si>
  <si>
    <t>โครงการพัฒนาส่งเสริมให้ความรู้แก่ประชาชนในการปกครองในระบบประชาธิปไตยอันมีพระมหากษัติยเป็นประมุข</t>
  </si>
  <si>
    <t>เพื่อให้ประชาชนเข้าใจการปกครองในระบบประชาธิปไตย เพื่อสร้างความสามัคีให้กับประชาชน</t>
  </si>
  <si>
    <t>ฝึกอบรมให้ความรู้แก่ประชาชน หมู่ที่ 1-17</t>
  </si>
  <si>
    <t>ประชาชนเข้าใจการปกครองในระบบประชาธิปไตย</t>
  </si>
  <si>
    <t>โครงการ อบต.เคลื่อนที่</t>
  </si>
  <si>
    <t xml:space="preserve">โครงการจัดประชุมประชาคมตำบลวังตะเคียน </t>
  </si>
  <si>
    <t xml:space="preserve"> เพื่อจัดเก็บภาษี และให้บริการประชาชนในด้าน ต่าง ๆ อย่างทั่วถึง  </t>
  </si>
  <si>
    <t>เพื่อรับทราบปัญหาความต้องการของประชาชนในการจัดทำแผนชุมชน แผนพัฒนาตำบลหรืออื่นๆที่เกี่ยวข้อง</t>
  </si>
  <si>
    <t>จัดประชุมประชาคมระดับหมู่บ้าน ตำบล</t>
  </si>
  <si>
    <t>รับทราบปัญหาความต้องการของประชาชนในการจัดทำแผนชุมชน แผนพัฒนาตำบลหรืออื่นๆที่เกี่ยวข้อง</t>
  </si>
  <si>
    <t>ออกหน่วยเครื่อนที่/บูรณาการร่วมกับหน่วยงานอื่น</t>
  </si>
  <si>
    <t xml:space="preserve">จัดเก็บภาษี และให้บริการประชาชนในด้าน ต่าง ๆ อย่างทั่วถึง </t>
  </si>
  <si>
    <t>ร้อนละของประชาชน</t>
  </si>
  <si>
    <t>ก่อสร้างปรับปรุงซ่อมแซมเสียงตามสายและหอกระจายข่าวภายในตำบลวังตะเคียน หมู่ที่ 1-17</t>
  </si>
  <si>
    <t>อุดหนุนปฏิบัติการต่อสู้เพื่อเอาชนะยาเสพติดอำเภอกบินทร์บุรี</t>
  </si>
  <si>
    <t>อุดหนุนปฏิบัติการต่อสู้เพื่อเอาชนะยาเสพติดอำเภอกบินทร์บุรี 1 ศูนย์</t>
  </si>
  <si>
    <t>โครงการฝึกและทบทวน อปพร.  ต.วังตะเคียน</t>
  </si>
  <si>
    <t>จัดอบรม ทบทวน อปพร. หมู่ที่  1 - 17     จำนวน 50 คน</t>
  </si>
  <si>
    <t>โครงการช่วยประชาชน  ผู้ประสบสาธารณะภัยต่าง ๆ ในตำบลวังตะเคียน</t>
  </si>
  <si>
    <t>ช่วยเหลือผู้ประสบภัยในตำบลวังตะเคียนตามสภาพความเสียหายและได้รับความเดือดร้อน</t>
  </si>
  <si>
    <t>จัดอบรมซักซ้อมแผนป้องกันบรรเทาสาธารณภัย</t>
  </si>
  <si>
    <t>โครงการจัดซื้อวิทยุสื่อสาร</t>
  </si>
  <si>
    <t xml:space="preserve">จัดซื้อวิทยุสื่อสารแบบประจำศูนย์ 1 เครื่อง    แบบติดตามตัว </t>
  </si>
  <si>
    <t>เพื่ออำนวยความสะดวกให้กับประชาชนในช่วงเทศกาล</t>
  </si>
  <si>
    <t>อำนวยความสะดวกให้กับประชาชนในช่วงเทศกาล</t>
  </si>
  <si>
    <t>ตั้งจุดบริการประชาชน ป้ายประชาสัมพันธ์การลดอุบัติเหตุ ช่วงเทศกาล ปีใหม่ สงกรานต์ และอื่นๆตามความเหมาะสม</t>
  </si>
  <si>
    <t>ติดตั้งกล้องวงจรปิด ตามจุดเสี่ยง ภายในตำบลวังตะเคียน หมู่ที่ 1-17 (ตามแบบ อบต.วังตะเคียน)</t>
  </si>
  <si>
    <t>ซ่อมแซม ปรับปรุงศูนย์/สถานี สูบน้ำ และคลองส่งน้ำจำนวน 2 ศูนย์หมู่3และหมู่ 7</t>
  </si>
  <si>
    <t>โครงการก่อสร้างแนวเขตที่สาธารณะ  หมู่ที่ 1–17 ต.วังตะเคียน</t>
  </si>
  <si>
    <t>เพื่อให้ประชาชนเกิดจัดสำนึกในการจัดการและรักษาความสะอาดภายในตำบล</t>
  </si>
  <si>
    <t>ประชาชนเกิดจัดสำนึกในการจัดการและรักษาความสะอาดภายในตำบล</t>
  </si>
  <si>
    <t>จัดให้มีการอบรม/จัดกิจกรรมตามโครงการ</t>
  </si>
  <si>
    <t>ลดปริมาณขยะและของเสีย ภายในตำบลวังตะเคียน</t>
  </si>
  <si>
    <t>เพื่อให้ประชาชน มีสุขภาพร่างกายแข็งแรงมีความสามัคคี  ใช้เวลาว่างให้เกิดประโยชน์ และเพื่อป้องกันและแก้ไขปัญหายาเสพติด</t>
  </si>
  <si>
    <t>โครงการวันสำคัญเกี่ยวกับงานรัฐพิธีและงานเกี่ยวข้องกับสถาบัน ต่างๆ</t>
  </si>
  <si>
    <t>โครงการก่อสร้างลานกีฬาและสนามเด็กเล่นตำบลวังตะเคียน</t>
  </si>
  <si>
    <t>ก่อสร้างลานกีฬาและสนามเด็กเล่น   (ตามแบบอบต.วังตะเคียน)</t>
  </si>
  <si>
    <t>โครงการเกี่ยวข้องกับศาสนาและวัฒนธรรมต่างๆ</t>
  </si>
  <si>
    <t>เพื่อส่งเสริมประชาชนจัดทำกิจกรรมที่เกี่ยวข้องกับศาสนาและวัฒนธรรมต่างๆ</t>
  </si>
  <si>
    <t>จัดโครงการ/กิจกรรมสำคัญที่เกี่ยวข้องทางศาสนาและวัฒนธรรมต่างๆ</t>
  </si>
  <si>
    <t>ประชาชนจัดทำกิจกรรมที่เกี่ยวข้องกับศาสนาและวัฒนธรรมต่างๆ</t>
  </si>
  <si>
    <t>ประชาชนเข้าร่วมโครงการ/กิจกรรม</t>
  </si>
  <si>
    <t>จัดอบรมสัมมนาและทัศนศึกษาดูงานแก่ผู้บริหาร , สมาชิกสภาองค์การบริหารส่วนตำบลวังตะเคียน , พนักงานส่วนตำบล,  ลูกจ้างและบุคคลสำคัญที่เป็นประโยชน์สำหรับการบริหารงาน  อบต.</t>
  </si>
  <si>
    <t>โครงการประเมินคุณธรรมความโปร่งใส่ในการดำเนินงานของหน่วยงาน</t>
  </si>
  <si>
    <t>เป็นการปลูกและปลุกจิตสำนึกการต่อต้านการทุจริต 2.เพื่อสร้างจิตสำนึกและความตระหนักในการประพฤติปฎิบัติ ตามประมวลจริยธรรม</t>
  </si>
  <si>
    <t>อบรมคุณธรรมจริยธรรมให้แก่ ผู้บริหาร สมาชิกสภา และพนักงานขององค์การบริหารส่วนตำบลวังตะเคียน เสริมสร้างองค์ความรู้ด้านการต่อต้านการทุจริตผลประโยชน์ทับซ้อน จัดกิจกรรมประกาศเจตจำนวฺค์การต่อต้านการทุจริต และอื่นๆที่เกี่ยวข้อง</t>
  </si>
  <si>
    <t>การสำรวจความพึ่งพอใจของประชาขนในการบริหารงานของ ตำบลวังตะเคียน</t>
  </si>
  <si>
    <t xml:space="preserve">จ้างหน่วยงานภายนอกมาสำรวจความพึ่งพอใจในการบริการประชาชน ปีละ 1 ครั้ง </t>
  </si>
  <si>
    <t>จัดอบรมคุณธรรม</t>
  </si>
  <si>
    <t>โครงการอบรมคณะกรรมการจัดซื้อจัดจ้าง</t>
  </si>
  <si>
    <t>คณะกรรมการจัดซื้อจัดจ้าง</t>
  </si>
  <si>
    <t>เพื่อให้ผู้ได้รับการแต่งตั้งเป็นคณะกรรมการจัดซื้อจัดจ้างของหน่วยงานปฏิบัติหน้าที่ได้อย่างถูกสอดคล้องกับข้อบังคับหรือระเบียบที่เกี่ยวข้อง</t>
  </si>
  <si>
    <t>คณะกรรมการจัดซื้อจัดจ้างทำหน้าที่ตรวจการจ้างได้อย่างถูกต้อง สอดคล้องกับข้อบังคับหรือระเบียบที่เกี่ยวข้อง</t>
  </si>
  <si>
    <t>โครงการพัฒนาประสิทธิภาพในการจัดเก็บรายได้</t>
  </si>
  <si>
    <t xml:space="preserve">เพื่อดำเนินการโครงการจัดทำแผนที่ภาษี และการสำรวจที่ดินและสิ่งปลูกสร้างและพัฒนาศักยภาพของผู้ปฎิบัติงานด้านจัดเก็บ </t>
  </si>
  <si>
    <t>จัดทำ/สำรวจแผนที่ภาษีที่ดินและสิ่งปลูกสร้างทั้งตำบลวังตะเคียนให้เป็นปัจจุบัน</t>
  </si>
  <si>
    <t>โครงการพัฒนาประสิทธิภาพในการบริหารงานตามหลักธรรมาภิบาล</t>
  </si>
  <si>
    <t>เพื่อให้การบริหารงานของตำบลวังตะเคียนเป็นไปตามหลักการบริหารกิจการบ้านเมืองที่ดี</t>
  </si>
  <si>
    <t>จัดทำคู่มือขั้นตอนการบริการประชาชนให้ครอบครัว  จัดทำศูนย์ข้อมูลข่าวสาร จัดทำรายงานผลการปฏิบัติงานประจำปี จัดทำสื่อประสาสัมพันธ์การบริหารงานในต่างๆ และอื่นที่เกี่ยวข้อง</t>
  </si>
  <si>
    <t>โครงการก่อสร้างถนนลูกรัง หมู่ที่ 1 บ้านโนนฝาว จากถนนลาดยางสายบ้านแก่งแยกลงตรงที่กรมธนารักษ์ ถึง บ้านนางบรรจง ขึ้นประภารัตน์</t>
  </si>
  <si>
    <t>โครงการก่อสร้าง/ปรับปรุง/ซ่อมแซมเสียงตามสายและหอกระจายข่าวภายในตำบลวังตะเคียน หมู่ที่ 1-17</t>
  </si>
  <si>
    <t>บริหารงานของตำบลวังตะเคียนเป็นไปตามหลักการบริหารกิจการบ้านเมืองที่ดี</t>
  </si>
  <si>
    <t>เพื่อสร้างความรักความสามัคีระหว่างพ่อแม่ลูกและบุคคลในครอบครัว</t>
  </si>
  <si>
    <t>จัดกิจกรรม /อบรม</t>
  </si>
  <si>
    <t>ครอบครัวมีความรักความสามัคี</t>
  </si>
  <si>
    <t>เพื่อลดปัญหาการตั้งครรถ์ในวัยรุ่น และการมีเพศสัมพันธ์ก่อนวัยอันควร</t>
  </si>
  <si>
    <t>จัดอบรม/กิจกรรม ให้ความรู้แก่เด็กและเยาวชน</t>
  </si>
  <si>
    <t>จัดอบรม/กิจกรรม ให้ความรู้แก่บุคคลในครอบครัว</t>
  </si>
  <si>
    <t>มีการสนับสนุนสภาองค์กรชุมชนตำบลวังตะเคียน</t>
  </si>
  <si>
    <t>ร้อยละของเงินสนับสนุน</t>
  </si>
  <si>
    <t>ลดปัญหาการตั้งครรถ์ในวัยรุ่นและการมีเพีศสัมพันธ์ก่อนวันอันควร</t>
  </si>
  <si>
    <t>รั่ว รอบอบต.</t>
  </si>
  <si>
    <t>โครงการปรับปรุง/ซ่อมแซม ถนนลูกรังถนนลาดยาง/ถนนคอนกรีต ภายในหมู่ 1-17 ต.วังตะเคียน</t>
  </si>
  <si>
    <t>โครงการก่อสร้างรั้วที่ทำการ อบต.วังตะเคียน</t>
  </si>
  <si>
    <t>เพื่อความปลอดภัย  และป้องกันมิจฉาชีพและแหล่งมั่วสุมภายในที่ทำการ อบต.วังตะเคียน</t>
  </si>
  <si>
    <t>ที่ทำการ อบต.วังตะเคียนความปลอดภัย  และป้องกันมิจฉาชีพ</t>
  </si>
  <si>
    <t>พัฒนาศักยภาพของประชาชนในด้านสาธารณสุชและมีทักษะในงานด้านสาธาณะสุข</t>
  </si>
  <si>
    <t>อุดหนุนคณะกรรมการหมู่บ้าน / ท้องถิ่นดำนเนินการอย่างน้อย 3 โครงการต่อปี ในโครงการ/กิจกรรมดังนี้   - โครงการอบรมหมอหมู่บ้านในพระราชประสงค์  -โครงการสือสานพระราชปณิธานสมเด็จย่า ต้านภัยมะเร็งเต้านม  -การควบคุมโรคขาดสาไอโอดีนของสมเด็จพระเทพรัตนราชสุดาฯสยามบรมราชกุมารี -การปรับปรุงภาวะโภชนาการและสุขภาพเด็ก ของสมเด็จพระเทพรัตนราชสุดาฯสยามบรมราชกุมารี -การส่งเสริมโภชนาการและสุขภาพอนามัยแม่และเด็กของสมเด็จพระเทพรัตนราชสุดาฯสยามบรมราชกุมารี -การควบคุมโรคหนอนพยาธิ ของพระเทพรัตนราชสุดาฯสยามบรมราชกุมารี -การควบคุมโรงมาลาเรีย ของสมเด็จพระเทพรัตนราชสุดาฯสยามบรมราชกุมารี - การพัฒนาระบสุขาภิบาลในโรงเรียนและชุมชน ของสมเด็จพระเทพรัตนราชสุดาฯสยามบรมราชกุมารี -โครงการตรวจสุขภาพเคลื่อที่ สมเด็จพระเจ้าลูกเธอ เจ้าฟ้าจุฬาภรณวลัยลักษณ์ อังครราชกุมารี -โครงการช่วยลดการติดเอดส์จากแม่สู่ลูก สภากาชาดไทย พระเจ้าวรวงศ์เธอ พระอางค์เจ้าโสมสวลี พระวรราชาทนัดดามาตุ - โครงการรณรงคืและแก้ไขปัญหายาเสพติด TO be number one (ศูนย์เพื่อใจวัยรุ่นในชุมชน/หมู่บ้าน)ทูลกระหม่อมหญิงอุบลรัตนราชกัญญา สิริวัฒนาพรรณวดี</t>
  </si>
  <si>
    <t>ผู้พิการและผู้ดูแลคนพิการ ในพื้นที่ตำบลวังตะเคียน</t>
  </si>
  <si>
    <t>โครงการเยี่ยมบ้านผู้สูงอายุ ผู้พิการ และผู้ด้อยโอกาส ตำบลวังตะเคียน</t>
  </si>
  <si>
    <t>เพื่อให้ผู้สูงอายุ ผู้พิการ และผู้ด้อยโอกาสได้มีกำลังใจในการดำรงชีวิต</t>
  </si>
  <si>
    <t>ผู้สูงอายุ ผู้พิการ และผู้ด้อยโอกาสได้มีกำลังใจในการดำรงชีวิต</t>
  </si>
  <si>
    <t>เยี่ยมบ้านผู้สูงอายุ ผู้พิการ และผู้ด้อยโอกาส ตำบลวังตะเคียน หมู่ที่ 1-17</t>
  </si>
  <si>
    <t>สนับสนุนศูนย์บริการและถ่ายทอดเทคโนโลยีเกษตรประจำตำบล</t>
  </si>
  <si>
    <t>2.4แผนงานสร้างความ เข้มแข็งของชุมชน</t>
  </si>
  <si>
    <t>โครงการฝึกอบรมและศึกษาดูงานเพื่อพัฒนาศักยภาพครูผู้ดูแลเด็ก และบุคลากรที่เกี่ยวข้องกับการศึกษา</t>
  </si>
  <si>
    <t>เพื่อให้ครูผู้ดูแลเด็กและบุคลากรที่เกี่ยวข้องได้มีความรู้และประสบการณ์ในการจัดการเรียนการสอนและการพัฒนาเด็กเล็ก</t>
  </si>
  <si>
    <t>จัดให้มีการอบรมและศึกษาดูงาน</t>
  </si>
  <si>
    <t>ร้อยละของครูและบุคลากรที่เกี่ยวข้อง</t>
  </si>
  <si>
    <t>ครูผู้ดูแลเด็กและบุคลากรที่กี่ยวข้องกับการศึกษาได้มีความรู้และมีประสบการณ์ในการจัดการเรียนการสอนและการพัฒนาศูนย์พัฒนาเด็กเล็ก</t>
  </si>
  <si>
    <t>จ่ายเงินผู้สูงอายุตำบลวังตะเคียน               ปี 63=1,570 คน  ปี 64=1,670 ปี 65=1,770 คน</t>
  </si>
  <si>
    <t xml:space="preserve">(1.)จัดกิจกรรมวันพระบาทสมเด็จพระพุทธยอดฟ้าจุฬาโลกมหาราชฯ  6  เมษายน   (2.)จัดกิจกรรมเฉลิมพระชนมพรรษาพระราชินีสมเด็จพระนางเจ้าฯพระบรมราชินี 3 มิถุนายน (3).จัดกิจกรรมวันเฉลิมพระชนมพรรษาพระบาทสมเด็จพระเจ้าอยู่หัวมหาวชิราลงกรณ์ฯ 28 กรกฎาคม  (4.)จัดกิจกรรมวันเฉลิมพระชนมพรรษาสมเด็จพระนางเจ้าฯในพระบาทสมเด็จพระปรมินทรมหาภูมิพลอดุลยเดช บรมนาถบพิตร 12 สิงหาคม (5.)วันคล้ายวันเฉลิมพระชนมพรรษาพระบาทสมเด็จพระปรมินทรมหาภูมิพลอดุลยเดช บรมนาถบพิตร  5 ธันวาคม และอื่นๆที่เกี่ยวข้องกับรัฐพิธีและการปกป้องสถาบัน                </t>
  </si>
  <si>
    <t xml:space="preserve">โครงการขุดเจาะบ่อบาดาลพร้อมถังประปาและระบบไฟฟ้า หมู่ที่ 11 บ้านเนินนางาม  </t>
  </si>
  <si>
    <t>วางท่อระบายน้ำ จากบ้านนายชัยวุฒิ ผาเทพ ถึง บ้านนางถาวร เพรชขัน ระยะทาง 200 เมตร</t>
  </si>
  <si>
    <t xml:space="preserve"> ก่อสร้างถนน คสล.กว้าง 6 เมตร ยาว  400 เมตร</t>
  </si>
  <si>
    <t xml:space="preserve">โครงการก่อสร้างถนนคอนกรีตเสริมเหล็ก หมู่ที่ 15 บ้านใหม่สำพันตา จากบ้านนายบุญโสม ม่วงงาม ถึง โรงเรียนบ้านเขากระแต </t>
  </si>
  <si>
    <t>โครงการติดตั้งไฟฟ้ารายทาง หมู่ที่ 14 บ้านใหม่วังตะเคียน จากสามแยกวังตะเคียน ถึง สระสอ</t>
  </si>
  <si>
    <t>ติดตั้งไฟฟ้าแสงสว่างรายทาง</t>
  </si>
  <si>
    <t>โครงการจัดซื้อเครื่องพ่นหมอกควันเพื่อกำจัดยุงลาย ประจำตำบลวังตะเคียน</t>
  </si>
  <si>
    <t>เครื่องพ่นหมอกควัน จำนวน 1 เครื่อง</t>
  </si>
  <si>
    <t>โครงการส่งเสริมและพัฒนาการค้าตลาดให้มีมาตราฐาน ตำบลวังตะเคียน</t>
  </si>
  <si>
    <t>ส่งเสริมตลาดชุมชน ตำบลวังตะเคียน 1  แห่ง (ตามแบบ อบต.วังตะเคียน)</t>
  </si>
  <si>
    <t>เพื่อลดปริมาณขยะ/ของเสีย ตามแนวทางปฏิบัติการจังหวัดสระอาด</t>
  </si>
  <si>
    <t>โครงการซ่อมแซม/ปรับปรุง ระบบน้ำประปาภายในหมู่บ้าน หมู่ที่ 1-17 ตำบลวังตะเคียน</t>
  </si>
  <si>
    <t>เยี่ยมบ้าน</t>
  </si>
  <si>
    <t>ทำแก้มลิง</t>
  </si>
  <si>
    <t>โครงการทำแก้มลิงอเนกประสงค์</t>
  </si>
  <si>
    <t>เพื่อให้ประชาชนมีน้ำใช้ในการอุปโภค-บริโภค และทำการการเกษตร</t>
  </si>
  <si>
    <t>ประชาชนมีน้ำสำหรับ อุปโภค-บริโภค อย่างเพียงพอ และทำการเกษตร</t>
  </si>
  <si>
    <t>ทำแก้วลิงอเนกประสงค์</t>
  </si>
  <si>
    <t>โครงการก่อสร้างถนนราดยาง หมู่ที่ 8 บ้านเนินสุง</t>
  </si>
  <si>
    <t>ก่อสร้างถนนลาดยาง สาย หน้าโรงเรียนวัดเนินสูง ถึง บ้านเนินนางาม หมู่ที่ 11ขนาดกว้าง 8 เมตร ยาว 4500 เมตร พร้อมจัดทำป้ายโครงการ จำนวน 1 ป้าย ตามแบบแปลนที่กำหนด</t>
  </si>
  <si>
    <t>1.ประชาชนได้รับความสะดวก รวดเร็ว มีความปลอดภัยในชีวิตในการสัญจร
2.ประชาชนได้รับความสะดวกในการขนส่งสินค้าทางการเกษตรได้อย่างรวดเร็วประหยัดระยะเวลาและค่าใช้จ่ายในการเดินทาง</t>
  </si>
  <si>
    <t>โครงการขุดลอกคลองน้ำที่ตื้นเขิน พร้อมทำฝายกักเก็บน้ำ หมู่ที่ 8 บ้านเนินสูง</t>
  </si>
  <si>
    <t>ขุดลอกคลองระกำ หมู่ที่ 8 บ้านเนินสูง โดยการขุดลอกคลองต่อจากคลองระกกำที่มีอยู่แล้ว จากบ้านเนินสูง หมู่ที่ 8 ถึง คลองห้วยใคร้ ระยะทาง 3,500 เมตร พร้อมทำฝายกักเก็บน้ำ  กลางคลอง 2 แห่ง</t>
  </si>
  <si>
    <t xml:space="preserve">เพื่อเป็นการป้องกันและแก้ไขปัญหาภัยแล้งและอุทกภัย
เพื่อให้สามารถกักเก็บน้ำได้เพิ่มขึ้น
เพื่อแก้ไขปัญหาการขาดแคลนน้ำสำหรับทำการเกษตร
เพื่อเป็นการบรรเทาปัญหาความเดือดร้อนของประชาชน
</t>
  </si>
  <si>
    <t>ขุดลอกคลอง</t>
  </si>
  <si>
    <t xml:space="preserve">1. สามารถกักเก็บน้ำสำหรับทำการเกษตรได้เพิ่มขึ้น
2. จำนวนดินตะกอนที่ทับถมลดลง
3. ฝายทดน้ำมีความลึกเพิ่มขึ้น
4. ปริมาณสัตว์น้ำเพิ่มขึ้น
5. ประชาชนมีคุณภาพชีวิตที่ดีขึ้น
</t>
  </si>
  <si>
    <t>สำหรับ โครงการที่เกินศักยภาพขององค์กรปกครองส่วนท้องถิ่น</t>
  </si>
  <si>
    <t>แผนพัฒนาท้องถิ่น  (พ.ศ.2561-2565)</t>
  </si>
  <si>
    <t>แผนพัฒนาท้องถิ่น (พ.ศ.2561-2565)</t>
  </si>
  <si>
    <t>โครงการก่อสร้างห้องน้ำสาธารณะที่ทำการ อบต.วังตะเคียน</t>
  </si>
  <si>
    <t>เพื่อประชาชนทั่วไปมีห้องน้ำสาธารณะใช้อย่างเพียงพอ
เพื่อสร้างมาตรฐานด้านความสะอาดของห้องน้ำใน อบต.วังตะเคียน</t>
  </si>
  <si>
    <t xml:space="preserve">ก่อสร้างห้องน้ำสาธารณะที่ทำการ อบต.วังตะเคียน ขนาดกว้าง 4 เมตร ยาว 8 เมตรหรือมีลูกรังไม่น้อยกว่า 32.00  ลบ.ม.ตามแบบ และประมาณการ อบต.วังตะเคียน </t>
  </si>
  <si>
    <t>ห้องน้ำ</t>
  </si>
  <si>
    <t>ประชาชนที่มาติดต่อประสานงานมีห้องน้ำใช้บริการเพียงพอ</t>
  </si>
  <si>
    <t>อบต.วังตะเคียนอุดหนุนให้ไฟฟ้า</t>
  </si>
  <si>
    <t>เพื่อให้มีไฟฟ้าใช้เพียงพอต่อการปฏิบัติงานของพนักงาน อบต.วังตะเคียน</t>
  </si>
  <si>
    <t>ขยายหม้อแปลงไฟฟ้า</t>
  </si>
  <si>
    <t>มีไฟฟ้าใช้เพียงพอต่อการปฏิบัติงานของพนักงาน อบต.วังตะเคียนต</t>
  </si>
  <si>
    <t>เพื่อให้มีไฟฟ้าใช้เพียงพอต่อการใช้ประปาหมู่บ้าน</t>
  </si>
  <si>
    <t>ไฟฟ้าเข้าถึงระบบประปาหมู่บ้าน</t>
  </si>
  <si>
    <t>โครงการวางท่อระบายน้ำ หมู่ที่ 5  บ้านวังตะเคียน</t>
  </si>
  <si>
    <t>โครงการสร้างภูมิคุ้มกันภัยต้านยาเสพติดให้เด็กและเยาวชน ตำบลวังตะเคียน</t>
  </si>
  <si>
    <t>โครงการขอรับเงินอุดหนุนเพื่อจัดกิจกรรมส่งเสิรมการเล่นกีฬาของเด็กเยาวชนภายในตำบล จำนวน 17 หมู่บ้าน</t>
  </si>
  <si>
    <t>โครงการให้ความรู้กับกฏหมายประชาธิปไตยชุมชน</t>
  </si>
  <si>
    <t>โครงการสร้างความปรองดองสมานฉันท์</t>
  </si>
  <si>
    <t>โครางการส่งเสริมและพัฒนายกระดับตลาดชุมชนให้มีมาตรฐาน</t>
  </si>
  <si>
    <t>โครงการเสริมสร้างสัมพันธ์ภาพที่ดีในครอบครัวยุติปัญหาความรุนแรงและห่างไกลยาเสพติด</t>
  </si>
  <si>
    <t>โครงการส่งเสริมสนับสนุนกิจกรรมด้านการท่องเที่ยว</t>
  </si>
  <si>
    <t xml:space="preserve">โครงการ/กิจกรรมส่งเสริมงานด้านศาสนาศิลปวัฒนธรรมและประเพณีท้องถิ่น </t>
  </si>
  <si>
    <t>จัดกิจกรรม</t>
  </si>
  <si>
    <t xml:space="preserve">โครงการสนับสนุนกิจกรรมศูนย์บริการและถ่านทอดเทคโนโลยีการเกษตรประจำตำบลวังตะเคียน </t>
  </si>
  <si>
    <t>อนุรักษพันธ์พืชสมุนไพรท้องถิ่นตามแนวพระราชดำริสมเด็จพระเทพรัตนราชสุดาฯสยามบรมราชกุมารี (อพ.สธ.)</t>
  </si>
  <si>
    <t>โครงการรักษ์น้ำ รักษ์ป่า รักแผ่นดิน</t>
  </si>
  <si>
    <t>โครงการฝึกอบรมอาชีพผู้พิการและผู้ด้อยโอกาส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</si>
  <si>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</si>
  <si>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1ผู้สูงอายุ และครอบครัว  ได้รู้จักภูมิปัญญาของท้องถิ่นและสามารถอนุรักษ์ ขนมพื้นบ้านให้คงอยู่   2. เด็ก เยาวชน สตรี ผู้สูงอายุ และครอบครัว ได้มีส่วนร่วมและกิจกรรมร่วมกัน     3. สามารถน าความรู้ไปถ่ายทอดให้ผู้อื่นและน ามาปรับใช้ในการดำรงชีวิตประจำวันได้ </t>
  </si>
  <si>
    <t>จัดอบรม/กิจกรรม ให้ความรู้แก่ผู้นำท้องที่ ท้องถิ่น ประชาชนทั่วไป</t>
  </si>
  <si>
    <t>จัดอบรม/กิจกรรม ให้ความรู้แก่ผู้นำท้องที่ ท้องถิ่น เด็ก เยาวชนและประชาชนทั่วไป</t>
  </si>
  <si>
    <t>เพื่อให้ผู้นำท้องที่ ท้องถิ่น ประชาชนทั่วไปมีความรู้เกี่ยวกับกฎหมายประชาธิปไตยชุมชน</t>
  </si>
  <si>
    <t>ผู้นำท้องที่ ท้องถิ่น ประชาชนทั่วไปมีความรู้เกี่ยวกับกฎหมายประชาธิปไตยชุมชน</t>
  </si>
  <si>
    <t>เพื่อสร้างทัศนคติและจิตสำนึกที่ดีงามในการอยู่ร่วมกันอย่างสมานฉันท์ให้กับผู้นำท้องที่ ท้องถิ่น เด็ก เยาวชนและประชาชนทั่วไป</t>
  </si>
  <si>
    <t>ผู้นำท้องที่ ท้องถิ่น เด็ก เยาวชนและประชาชนทั่วไป มีทัศนคติและจิตสำนึกที่ดีงามในการอยู่ร่วมกันอย่างสมานฉันท์</t>
  </si>
  <si>
    <t>เพื่อส่งเสริมอาชีพและพัฒนาศักยภาพบทบาทของสตรีตำบลวังตะเคียน</t>
  </si>
  <si>
    <t>สตรีตำบลวังตะเคียนมีอาชีพ</t>
  </si>
  <si>
    <t>จัดอบรม/กิจกรรม ให้ความรู้กับสตรีตำบลวังตะเคียน</t>
  </si>
  <si>
    <t>โครงการสนับสนุนกิจกรรมสภาเด็กและเยาวชน</t>
  </si>
  <si>
    <t>เพื่อส่งเสริมการจัดกิจกรรมและโครงการเกี่ยวกับสภาเด็กและเยาวชนตำบลวังตะเคียน</t>
  </si>
  <si>
    <t>ส่งเสริมการจัดกิจกรรมและโครงการเกี่ยวกับสภาเด็กและเยาวชนตำบลวังตะเคียน</t>
  </si>
  <si>
    <t>เพื่อส่งเสริมและพัฒนายกระดับตลาดชุมชนให้มีมาตรฐาน</t>
  </si>
  <si>
    <t>ตลาดชุมชนตำบลวังตะเคียนได้พัฒนาและยกระดับให้มีมาตรฐาน</t>
  </si>
  <si>
    <t>จัดอบรม/กิจกรรม ให้ความรู้ส่งเสริมและพัฒนายกระดับตลาดชุมชนให้มีมาตรฐาน</t>
  </si>
  <si>
    <t>โครงการอบรมส่งเสริมอาชีพและพัฒนาศักยภาพบทบาทสตรี</t>
  </si>
  <si>
    <t>โครงการป้องกันและแก้ไขปัญหาการมีเพศสัมพันธ์ก่อนวัยอันควร(การตั้งครรถ์ในวัยเรียน) / โครงการวัยรุ่น วัยใส รู้ทัน ป้องกันการตั้งครรภ์ก่อนวัยอันควร</t>
  </si>
  <si>
    <t>โครงการกำจัดขยะมูลฝอย ขยะเปียก สิ่งปฏิกูลและน้ำเสียภายในตำบลวังตะเคียน</t>
  </si>
  <si>
    <t>โครงการสนับสนุนงานอนุรักษพันธ์พืชสมุนไพรท้องถิ่นตามแนวพระราชดำริสมเด็จพระเทพรัตนราชสุดาฯสยามบรมราชกุมารี (อพ.สธ.)</t>
  </si>
  <si>
    <t>โครงการบริหารจัดการน้ำตามปรัชญาของเศษฐกิจพอเพียง (ธนาคารน้ำใต้ดิน)</t>
  </si>
  <si>
    <t xml:space="preserve">จัดกิจกรรมปีละ  1  ครั้ง </t>
  </si>
  <si>
    <t>โครงการรณรงค์รักษาความสะอาดและความเป็นระเบียบเรียบร้อย</t>
  </si>
  <si>
    <t>โครงการ/กิจกรรมส่งเสริมสนับสนุนการดำเนินงานตามหลักปรัชญาเศรษฐกิจพอเพียงฯ</t>
  </si>
  <si>
    <t>จัดกิจกรรม/อบรม</t>
  </si>
  <si>
    <t xml:space="preserve">1. เพื่อเพิ่มพื้นที่สีเขียว พื้นที่ป่าไม้ในพื้นที่ตำบลลาดบัวขาวให้มากขึ้นและลดปัญหาโลกร้อน 
2. เพื่อรณรงค์สร้างจิตสำนึกให้แก่เยาวชน ประชาชนในชุมชนรู้จักอนุรักษ์ทรัพยากรป่าไม้
และรักษาสิ่งแวดล้อม  และช่วยกันดูแลรักษาป่าไม้ให้คงความอุดมสมบูรณ์ต่อไป
3. เพื่อส่งเสริมสนับสนุนให้ชุมชนเข้ามามีส่วนร่วมในการแก้ไขปัญหาภาวะโลกร้อน โดยเพิ่มพื้นที่
สีเขียวในตำบลลาดบัวขาว 
</t>
  </si>
  <si>
    <t xml:space="preserve">1. ภาพลักษณ์การทำงานร่วมกันระหว่างองค์การบริหารส่วนตำบล หน่วยงานราชการในพื้นที่   โรงเรียนและประชาชนของตำบลลาดบัวขาว เกิดการบูรณาการร่วมกันได้อย่างดียิ่งขึ้น 
2. จำนวนต้นไม้เพิ่มขึ้นในพื้นที่สาธารณะประโยชน์ในพื้นที่ตำบลลาดบัวขาว ช่วยลดความร้อนช่วยกรองแสงแดดและให้ร่มเงาในพื้นที่โดยรอบ
</t>
  </si>
  <si>
    <t>1.เพื่อลดความเลื่อมล้ำในชุมชนโดยการสร้างโอกาสให้คนยากจนได้ใช้ประโยชน์จำน้ำและดินสู่แปลงเกษตรผสมผสานด้วยการพึ่งพาตนเอง2.พัฒนายกระดับองค์กรปกครองส่วนท้องถิ่น ในการจัดการน้ำตามปรัชญาเศรษฐกิจพอเพียง(ธนาคารน้ำใต้ดิน)</t>
  </si>
  <si>
    <t xml:space="preserve">โครงการอบรมการผลิตปุ๋ยอินทรีย์ชีวภาพโครงการอบรมการทำเชื้อราวีเวอเรีย โครงการปรับปรุงบำรุงดินด้วยปุ๋ยพืชสด โครงการศูนย์ส่งเสริมและผลิตพันธุ์ข้าวชุมชน โครงการส่งเสริมศักยภาพการผลิตพันธุ์มันสำปะหลังโครงการส่งเสริมผลิตแคนตาลูปเพื่อการค้า โครงการรณรงค์ป้องกันและกำจัดศัตรูพืช โครงการสนันสนุนส่งเสริมการใช้ปุ๋ยอินทรีย์ชีวภาพ  โครงการสนันสนุนศูนย์การเรียนรู้เศรษฐกิจพอเพียงชุมชน โครงการส่งเสริมการผลิตพืชหลังฤดูการเก็บเกี่ยว โครงการทำบัตรประจำตัวเกษตรกรโครงการปรับปรุงดินโดยการใช้ปุ๋ยพืชสด </t>
  </si>
  <si>
    <t>จัดโครงการ/กิจกรรมส่งเสริมสนับสนุนด้านการท่องเที่ยว</t>
  </si>
  <si>
    <t>1. เพื่อพัฒนาแหล่งท่องเที่ยวในชุมชนในเขตพัฒนาการท่องเที่ยวให้ได้มาตรฐาน
2. เพื่อส่งเสริมและเชื่อมโยงการท่องเที่ยวให้เป็นแหล่งศึกษาเรียนรู้</t>
  </si>
  <si>
    <t>ประชาชนตำบลวังตะเคียน</t>
  </si>
  <si>
    <t>1.พัฒนาแหล่งท่องเที่ยวในชุมชนในเขตพัฒนาการท่องเที่ยวให้ได้มาตรฐาน       2.ส่งเสริมและเชื่อมโยงการท่องเที่ยวให้เป็นแหล่งศึกษาเรียนรู้</t>
  </si>
  <si>
    <t>1.เพื่อส่งเสริมและอนุรักษ์ศิลปวัฒนธรรมไทยและท้องถิ่นให้แก่เด็กและเยาวชน     2.เพื่อเสริมสร้างความตระหนักในการเรียนรู้ศิลปวิฒนธรรมร่วมกัน</t>
  </si>
  <si>
    <t>กิจกรรมส่งเสริมงานด้านศาสนาศิลปวัฒนธรรมและประเพณีท้องถิ่นตามความจำเป็นและเหมาะสม เช่น ค่าวิทยากร ค่าเช่าพาหนะ ค่าอาหาร อาหารว่างเครื่องดื่ม ค่าวัสดุอุปกรณ์ที่เกี่ยวข้องกับโครงการ/กิจกรรม ดังนี้                       1.โครงการสืบสานประเพณีวันขึ้นปีใหม่     2.โครงการสืบสานประเพณีทำบุญเทศกาลเข้าพรรษา
3. โครงการบรรพชาอุปสมบทภาคฤดูร้อน
4.โครงการ/กิจกรรมส่งเสริมงานด้านศาสนาศิลปวัฒนธรรมและประเพณีท้องถิ่นอื่นๆ ตามความจำเป็นและเหมาะสม</t>
  </si>
  <si>
    <t>แผนงานบริหารงานทั่วไป        - งานบริหารทั่วไป</t>
  </si>
  <si>
    <t>แผนงานบริหารงานทั่วไป          - งานบริหารทั่วไป</t>
  </si>
  <si>
    <t>แผนงานเคหะและชุมชน                      - งานกำจัดขยะมูลฝอยและสิ่งปฏิกูล</t>
  </si>
  <si>
    <t>โครงการก่อสร้างถนนแอสฟัลท์คอนกรีต หมู่ที่ 9 บ้านคลองระกำ จากแยกประปาบ้านคลองระกำ ถึง ที่สวนนายพยูร จอมทอง</t>
  </si>
  <si>
    <t>ก่อสร้างถนน คสล.กว้าง 5 เมตร ยาว 300 เมตร (ตามแบบและประมาณการ อบต.วังตะเคียนกำหนด)</t>
  </si>
  <si>
    <t>ก่อสร้างถนนดินลูกรัง  กว้าง  5  เมตร ยาว  2000 เมตร (ตามแบบและประมาณการ อบต.วังตะเคียนกำหนด)</t>
  </si>
  <si>
    <t>ก่อสร้างถนน คสล.  กว้าง 4 เมตร ยาว 575 เมตร หนา 0.15 เมตร  (ตามแบบและประมาณการ อบต.วังตะเคียนกำหนด)</t>
  </si>
  <si>
    <t>ก่อสร้างถนนลูกรัง กว้าง 4 เมตร ยาว 900 เมตร หนา 0.15 เมตร   (ตามแบบและประมาณการ อบต.วังตะเคียนกำหนด)</t>
  </si>
  <si>
    <t>ก่อสร้างถนน คสล. กว้าง 5 ยาว 350 เมตร หนา 0.15 เมตร  (ตามแบบและประมาณการ อบต.วังตะเคียนกำหนด)</t>
  </si>
  <si>
    <t>ก่อสร้างถนน คสล. กว้าง 5 เมตร ยาว 200 เมตร  หนา 0.15 เมตร  (ตามแบบและประมาณการ อบต.วังตะเคียนกำหนด)</t>
  </si>
  <si>
    <t>ก่อสร้างถนน คสล. กว้าง 5 เมตร ยาว 200 เมตร  หนา  0.15 เมตร  (ตามแบบและประมาณการ อบต.วังตะเคียนกำหนด)</t>
  </si>
  <si>
    <t>ก่อสร้างถนน คสล. หมู่ที่ 3 กว้าง 5 เมตร ยาว 180 เมตร หนา 0.15  เมตร (ตามแบบ และประมาณการ อบต.วังตะเคียนกำหนด)</t>
  </si>
  <si>
    <t>ก่อสร้างถนน คสล. กว้าง 5 เมตร ยาว  400 เมตร  หนา 0.15  เมตร (ตามแบบและประมาณการ อบต.วังตะเคียนกำหนด)</t>
  </si>
  <si>
    <t>ก่อสร้างถนน คสล. กว้าง 5 เมตร ยาว 900 เมตร  หนา 0.15  เมตร (ตามแบบและประมาณการ อบต.วังตะเคียนกำหนด)</t>
  </si>
  <si>
    <t>ก่อสร้างถนน คสล. กว้าง 5 เมตร ยาว 1000 เมตร หนา 0.15 เมตร (ตามแบบและประมาณการ อบต.วังตะเคียนกำหนด)</t>
  </si>
  <si>
    <t>ก่อสร้างถนน คสล. กว้าง 4  เมตร ยาว 100 เมตร หนา 0.15 เมตร (ตามแบบและประมาณการ อบต.วังตะเคียนกำหนด)</t>
  </si>
  <si>
    <t>ก่อสร้างถนน คสล. กว้าง 4 เมตร ยาว 80 เมตร หนา 0.15 เมตร (ตามแบบและประมาณการ อบต.วังตะเคียนกำหนด)</t>
  </si>
  <si>
    <t>ก่อสร้างถนนคอน คสล. กว้าง 4 เมตร ยาว 700 เมตร หนา 0.15 เมตร (ตามแบบและประมาณการ อบต.วังตะเคียนกำหนด)</t>
  </si>
  <si>
    <t>ก่อสร้างถนนดินลูกรัง กว้าง 4 เมตร ยาว 700 เมตร (ตามแบบและประมาณการ อบต.วังตะเคียนกำหนด)</t>
  </si>
  <si>
    <t>ก่อสร้างถนนดินลูกรัง กว้าง 4เมตร ยาว 1100 เมตร หนา0.30เมตร (ตามแบบและประมาณการ อบต.วังตะเคียนกำหนด)</t>
  </si>
  <si>
    <t>ก่อสร้างถนน คสล. กว้าง 5 เมตร ยาว 300 เมตร (ตามแบบและประมาณการ อบต.วังตะเคียนกำหนด)</t>
  </si>
  <si>
    <t>ก่อสร้างถนนดินลูกรัง กว้าง 5 เมตร ยาว 300 เมตร (ตามแบบและประมาณการ อบต.วังตะเคียนกำหนด)</t>
  </si>
  <si>
    <t>ก่อสร้างถนนดินลูกรัง กว้าง 5 เมตร ยาว 1000 เมตร (ตามแบบและประมาณการ อบต.วังตะเคียนกำหนด)</t>
  </si>
  <si>
    <t>ก่อสร้างถนนลาดยางแอสฟัลต์คอนกรีต กว้าง 6 เมตร ยาว 240 เมตร หนา 0.05 เมตร (ตามแบบและประมาณการ อบต.วังตะเคียนกำหนด)</t>
  </si>
  <si>
    <t>ก่อสร้างถนนลาดยางแอสฟัลต์คอนกรีต  กว้าง 6 เมตร ยาว 3000 เมตร (ตามแบบและประมาณการ อบต.วังตะเคียนกำหนด)</t>
  </si>
  <si>
    <t>ก่อสร้างถนน คสล. กว้าง 5 เมตร ยาว500 เมตร (ตามแบบและประมาณการ อบต.วังตะเคียนกำหนด)</t>
  </si>
  <si>
    <t>ก่อสร้างถนน คสล. กว้าง 4 เมตร ยาว 500 เมตร (ตามแบบและประมาณการ อบต.วังตะเคียนกำหนด)</t>
  </si>
  <si>
    <t>ก่อสร้างถนน คสล. กว้าง 4 เมตร ยาว 800 เมตร (ตามแบบและประมาณการ อบต.วังตะเคียนกำหนด)</t>
  </si>
  <si>
    <t>ก่อสร้างถนน คสล.  กว้าง 6 เมตร ยาว 200 เมตร หนา 0.15 เมตร (ตามแบบและประมาณการ อบต.วังตะเคียนกำหนด)</t>
  </si>
  <si>
    <t>ก่อสร้างถนน คสล. กว้าง 4 เมตร ยาว 300 เมตร หนา 0.15 เมตร (ตามแบบและประมาณการ อบต.วังตะเคียนกำหนด)</t>
  </si>
  <si>
    <t>ก่อสร้างถนนลาดยาง กว้าง 6 เมตร ยาว 180 เมตร หนา 0.05 เมตร (ตามแบบและประมาณการ อบต.วังตะเคียนกำหนด)</t>
  </si>
  <si>
    <t xml:space="preserve"> ก่อสร้างถนนลาดยาง กว้าง 6 เมตร ยาว 720 เมตร (ตามแบบและประมาณการ อบต.วังตะเคียนกำหนด)</t>
  </si>
  <si>
    <t>ก่อสร้างถนน คสล. กว้าง 4 เมตร ยาว 445 เมตร หนา 0.15 เมตร (ตามแบบและประมาณการ อบต.วังตะเคียนกำหนด)</t>
  </si>
  <si>
    <t>ก่อสร้าง ถนน ลูกรัง. กว้าง 4 เมตร ยาว 620 เมตร หนา 0.15 เมตร (ตามแบบและประมาณการ อบต.วังตะเคียนกำหนด)</t>
  </si>
  <si>
    <t>ก่อสร้างถนนลาดยาง กว้าง 6 เมตร ยาว 720 เมตร (ตามแบบและประมาณการ อบต.วังตะเคียนกำหนด)</t>
  </si>
  <si>
    <t>ก่อสร้างถนน คสล. กว้าง 5 เมตร ยาว 153 เมตร หนา 0.15 เมตร (ตามแบบและประมาณการ อบต.วังตะเคียนกำหนด)</t>
  </si>
  <si>
    <t>ก่อสร้างถนน คสล.กว้าง 5 เมตร ยาว 200 เมตร หนา 0.15 เมตร (ตามแบบและประมาณการ อบต.วังตะเคียนกำหนด)</t>
  </si>
  <si>
    <t xml:space="preserve"> ก่อสร้างถนน คสล.กว้าง 5 เมตร ยาว 1000 เมตร หนา 0.15 เมตร (ตามแบบและประมาณการ อบต.วังตะเคียนกำหนด)</t>
  </si>
  <si>
    <t>ก่อสร้างถนน คสล.กว้าง 5 เมตร ยาว 700 เมตร หนา 0.15 เมตร (ตามแบบและประมาณการ อบต.วังตะเคียนกำหนด)</t>
  </si>
  <si>
    <t>ก่อสร้างถนน คสล. กว้าง 5   เมตร ยาว 800 เมตร (ตามแบบและประมาณการ อบต.วังตะเคียนกำหนด)</t>
  </si>
  <si>
    <t>ก่อสร้างถนน คสล.กว้าง 5 เมตร ยาว 400 เมตร หนา 0.15 เมตร (ตามแบบและประมาณการ อบต.วังตะเคียนกำหนด)</t>
  </si>
  <si>
    <t>ซ่อมสร้างถนนลูกรัง หนา 50 เมตร  กว้าง 5 เมตร ฐาน 6 เมตร ยาว 1000 เมตร   (ตามแบบและประมาณการ อบต.วังตะเคียนกำหนด)</t>
  </si>
  <si>
    <t>ซ่อมสร้างถนนลูกรัง หนา50 เมตร  กว้าง 5 เมตร ฐาน 6 เมตร ยาว 6 เมตร พร้อมบดอัด และปรับ ยาว 2600 เกรด (ตามแบบและประมาณการ อบต.วังตะเคียนกำหนด)</t>
  </si>
  <si>
    <t>ซ่อมสร้างถนน คสล.กว้าง 6 เมตร  ยาว 150 เมตร หนา 0.15 เมตร(ตามแบบและประมาณการ อบต.วังตะเคียนกำหนด)</t>
  </si>
  <si>
    <t xml:space="preserve">โครงการซ่อมสร้างถนนแอสฟัลท์คอนกรีต หมู่ที่ 15 บ้านใหม่สำพันตา จากทางเข้าวัดใหม่สำพันตา ถึง บ้านนายเฉลิม กิจสมัย </t>
  </si>
  <si>
    <t xml:space="preserve">ซ่อมสร้างถนนแอสฟัลท์คอนกรีต กว้าง 6 เมตร ยาว 240 เมตร หนา 0.05 เมตร (ตามแบบและประมาณการ อบต.วังตะเคียนกำหนด) </t>
  </si>
  <si>
    <t>โครงการก่อสร้างถนนคอนกรีตเสริมเหล็ก หมู่ที่ 16 บ้านโนนเจริญ  จากบ้านนางอรวรรณ์ โคตะยัน ถึง บ้านนายสมประสงค์ จิราวัส</t>
  </si>
  <si>
    <t xml:space="preserve">ก่อสร้างถนนคอนกรีตเสริมเหล็ก หมู่ที่ 16  ขนาดกว้าง 4  เมตร ยาว 220  เมตร หนา 0.15 เมตร (ตามแบบและประมาณการ อบต.วังตะเคียนกำหนด) </t>
  </si>
  <si>
    <t>โครงการซ่อมสร้างถนนคอนกรีตเสริมเหล็ก หมู่ที่ 17 บ้านคลองนางลิง จากบ้านนายบุญโฮม  ไพรเจริญ  ถึงบ้านนายรัศมี วาระโว</t>
  </si>
  <si>
    <t xml:space="preserve"> ซ่อมสร้างถนน คสล.กว้าง 5 เมตร ยาว 180เมตร หนา 0.15 เมตร (ตามแบบและประมาณการ อบต.วังตะเคียนกำหนด)</t>
  </si>
  <si>
    <t>โครงการขยายระบบจำหน่ายไฟฟ้าหน้า องค์การบริหารส่วนตำบลวังตะเคียน</t>
  </si>
  <si>
    <t>ขยายระบบจำหน่ายไฟฟ้าหน้า องค์การบริหารส่วนตำบลวังตะเคียน</t>
  </si>
  <si>
    <t>ขยายระบบจำหน่ายไฟฟ้า</t>
  </si>
  <si>
    <t>โครงการขยายระบบจำหน่ายไฟฟ้าประปาหมู่บ้าน หมู่ที่ 8 บ้านเนินสูง</t>
  </si>
  <si>
    <t>ขยายระบบจำหน่ายไฟฟ้าประปาหมู่บ้าน หมู่ที่ 8 บ้านเนินสูง</t>
  </si>
  <si>
    <t>ก่อสร้างรั้วรอบที่ทำการ อบต.วังตะเคียน พร้อมบานประตูเลื่อน ขนาดสูง 1.60 เมตร ยาว 150 เมตร ตามแบบ และงบประมาณ อบต.วังตะเคียน)</t>
  </si>
  <si>
    <t xml:space="preserve">โครงการปรับปรุงเปลี่ยนท่อเมนระบบประปา  หมู่บ้าน หมู่ที่ 1 บ้านโนนฝาว </t>
  </si>
  <si>
    <t xml:space="preserve">ก่อสร้างถนนดินพร้อมลูกรัง กว้าง 5 เมตร ยาว 1000 เมตร (ตามแบบและประมาณการ อบต.วังตะเคียนกำหนด) </t>
  </si>
  <si>
    <t xml:space="preserve">ขยายถนนดินลูกรัง กว้าง 5 เมตร ยาว 250 เมตร (ตามแบบและประมาณการ อบต.วังตะเคียนกำหนด) </t>
  </si>
  <si>
    <t xml:space="preserve"> ก่อสร้างถนน คสล.กว้าง 5 เมตร ยาว  1500 เมตร (ตามแบบและประมาณการ อบต.วังตะเคียนกำหนด) </t>
  </si>
  <si>
    <t xml:space="preserve"> ก่อสร้างถนน คสล. กว้าง 6 เมตร ยาว 2500 เมตร (ตามแบบและประมาณการ อบต.วังตะเคียนกำหนด) </t>
  </si>
  <si>
    <t xml:space="preserve"> ก่อสร้างถนน คสล.กว้าง  4 เมตร ยาว 200 เมตร (ตามแบบและประมาณการ อบต.วังตะเคียนกำหนด) </t>
  </si>
  <si>
    <t xml:space="preserve"> ก่อสร้างถนน คสล.กว้าง 4 เมตร ยาว  700 เมตร (ตามแบบและประมาณการ อบต.วังตะเคียนกำหนด) </t>
  </si>
  <si>
    <t xml:space="preserve">ปรับปรุงเปลี่ยนท่อแมนระบบประปา  ทั้งหมู่บ้าน ระยะทาง 3400เมตร ท่อขนาด 3 นิ้ว (ตามแบบและประมาณการ อบต.วังตะเคียนกำหนด) </t>
  </si>
  <si>
    <t xml:space="preserve">จัดทำระบบประปาโดยการขุดเจาะบ่อบาดาล  ลึก 100 เมตร พร้อมว่างท่อภายในหมู่บ้านความยาว 3050 เมตร (ตามแบบและประมาณการ อบต.วังตะเคียนกำหนด) </t>
  </si>
  <si>
    <t>วางท่อระบายน้ำ หมู่ที่ 5  บ้านวังตะเคียน จากข้างสถานีตำรวจวังตะเคียน ถึง บ้านนายพิน หมู่ที่ 5 บ้านวังตะเคียน  จำนวน 300 ท่อน</t>
  </si>
  <si>
    <t xml:space="preserve">โครงการจัดทำระบบประปา โดยการขุดเจาะบ่อบาดาล หมู่ที่ 8 บ้านเนินสูง </t>
  </si>
  <si>
    <t xml:space="preserve">ขุดเจาะบ่อบาดาล ขนาดใหญ่เพื่อทำน้ำประปา   ลึก 100 เมตร ยาว 50 เมตร(ตามแบบและประมาณการ อบต.วังตะเคียนกำหนด) </t>
  </si>
  <si>
    <t>โครงการก่อสร้างถนนคอนกรีตเสริมเหล็ก หมู่ที่ 5 บ้านวังตะเคียน จากบ้านนางน้อย โทบุญ ถึงบ้านนางสมจิตร  นูโกฐ</t>
  </si>
  <si>
    <t>ก่อสร้างถนนคอน คสล. กว้าง 6 เมตร ยาว147 เมตร หนา 0.15 เมตร (ตามแบบและประมาณการ อบต.วังตะเคียนกำหนด)</t>
  </si>
  <si>
    <t>โครงการพัฒนาศักยภาพผู้สูงอายุและทัศนศึกษา</t>
  </si>
  <si>
    <t xml:space="preserve"> - ค่าอาหารกลางวันศูนย์พัฒนาเด็กเล็ก     -ค่าจัดการเรียนการสอนของศูนย์พัฒนาเด็กเล็ก (รายหัว) (อายุ2-5 ปี) 
-ค่าใช้จ่ายในการจัดการศึกษาสำหรับศูนย์พัฒนาเด็กเล็ก ประจำปีงบประมาณ พ.ศ.2563 เพื่อจ่ายเป็นค่าหนังสือเรียน ค่าอุปกรณ์การเรียน ค่าเครื่องแบบนักเรียน ค่ากิจกรรมพัฒนาผู้เรียน และโครงการสนับสนุนด้านการศึกษาของศูนย์พัฒนาเด็กเล็ก ในสังกัด อบต.วังตะเคียน -ค่าวัสดุการศึกษา</t>
  </si>
  <si>
    <t>อุดหนุน(อาหารกลางวัน)ให้นักเรียน 761 คน จำนวน 8 โรงเรียน ในพื้นที่ตำบลวังตะเคียน</t>
  </si>
  <si>
    <t>อุดหนุนอาหารเสริม (นม)ให้นักเรียน (สพฐ) จำนวน 8 โรงเรียน ในพื้นที่ตำบลวังตะเคียน</t>
  </si>
  <si>
    <t>โครงการซ่อมสร้างถนนคอนกรีตเสริมเหล็กหมู่ที่ 3 บ้านแก่ง จากบ้านนางสำราญ พูลหนองกุล ถึง บ้านนางจิ่มไร บุญเจริญ</t>
  </si>
  <si>
    <t>โครงการซ่อมสร้างถนนคอนกรีตเสริมเหล็ก หมู่ที่ 4 บ้านหนองหอย จากโรงเรียบบ้านหนองหอย ถึง ศาลากลางบ้านหนองหอย</t>
  </si>
  <si>
    <t>โครงการซ่อมสร้างถนนลาดยางแอสฟัลต์คอนกรีต หมู่ที่ 7 บ้านหนองคล้า จากบ้านนายพงษ์ศักดิ์ เครือมั่น  ถึง ท่อระบายน้ำคลองนางลิง หมู่ที่7</t>
  </si>
  <si>
    <t>ร้อยละของผู้เข้าร่วมอบรม</t>
  </si>
  <si>
    <t>คู่มือง</t>
  </si>
  <si>
    <t>กองการศีกษาอบต.วังตะเคียน</t>
  </si>
  <si>
    <t xml:space="preserve">เพื่อขับเครื่อนโครงการพระราชดำริด้านสาธารณสุขในกิจกรรมต่างๆ     เพื่อพัฒนาศักยภาพของประชาชนในด้านสาธารณสุชและมีทักษะในงานด้านสาธาณะสุข
</t>
  </si>
  <si>
    <t>โครงการปรับปรุงถนนดินลูกรัง หมู่ที่ 6 บ้านวังตะเคียน จกบ้านนางทอง ผันนะลา ถึงที่นา นายอานนท์ คำไกร</t>
  </si>
  <si>
    <t xml:space="preserve">1.เพื่อก่อสร้างถนนลาดยาง
2. เพื่อให้มีเส้นทางหลักในการสัญจรของประชาชน ที่มีความมั่งคงแข็งแรง และมีมาตรฐาน
3. เพื่อให้การสัญจรของราษฎรในพื้นที่โดยรอบสะดวกและปลอดภัย
</t>
  </si>
  <si>
    <t>ถนนลาดยาง จำนวน 1 เส้น</t>
  </si>
  <si>
    <t xml:space="preserve">1.ประชาชนได้รับความสะดวก รวดเร็ว มีความปลอดภัยในชีวิตในการสัญจร
2.ประชาชนได้รับความสะดวกในการขนส่งสินค้าทางการเกษตรได้อย่างรวดเร็วประหยัดระยะเวลาและค่าใช้จ่ายในการเดินทาง
3.ประชาชนได้รับความสะดวกในคมนาคมเชื่อมต่อระหว่างตำบลวังตะเคียนและตำบลย่านรี่
</t>
  </si>
  <si>
    <t>ลำดับที่</t>
  </si>
  <si>
    <t>โครงการก่อสร้างถนนลาดยาง หมู่ที่ 7  บ้านหนองคล้า ตำบลวังตะเคียน  จากหนองแน หมู่ที่ 7  ตำบลวังตะเคียน ถึง หมู่ที่ 4  ตำบลยานรี</t>
  </si>
  <si>
    <t>ก่อสร้างถนนลาดยาง หมู่ที่ 7  บ้านหนองคล้า ตำบลวังตะเคียน  จากหนองแน หมู่ที่ 7  ตำบลวังตะเคียน ถึง หมู่ที่ 4  ตำบลยานรี กว้าง 8 เมตร ยาว 3000  เมตร หนา 0.15 เมตร   พร้อมจัดทำป้ายโครงการ จำนวน 1 ป้าย ตามแบบแปลนที่กำหนด</t>
  </si>
  <si>
    <t>โครงการก่อสร้างถนนลาดยาง หมู่ที่  2 บ้านเขากระแต  ตำบลวังตะเคียน  ถึง หมู่ที่  9  ตำบลย่านรี</t>
  </si>
  <si>
    <t>ก่อสร้างถนนลาดยาง หมู่ที่ 2 บ้านเขากระแต ตำบลวังตะเคียน ถึง หมู่ที่ 9   ตำบลยานรี กว้าง 8 เมตร ยาว 4000 เมตร หนา 0.15 เมตร   พร้อมจัดทำป้ายโครงการ จำนวน 1 ป้าย ตามแบบแปลนที่กำหนด</t>
  </si>
  <si>
    <t>ก.ประเด็นการพัฒนายุทธศาสตร์ของจังหวัด ที่ 1 ยกระดับการพัฒนาภาคอุตสาหกรรมด้วยนวัตกรรมสู่อุตสาหกรรมสีเขียว</t>
  </si>
  <si>
    <t>ข.ประเด็นการพัฒนายุทธศาสตร์ของอำเภอ ที่ 1 พัฒนาคนและสังคมให้มีคุณภาพ ส่งเสริมการจัดการทรัพยากรธรรมชาติและสิ่งแวดล้อมอย่างยั่งยืน</t>
  </si>
  <si>
    <t>ค.ประเด็นการพัฒนายุทธศาสตร์ของ อปท. ที่ 1 การพัฒนาด้านโครงสร้างพื้นฐาน</t>
  </si>
  <si>
    <t>เพื่อบรรจุในร่างแผนปฏิบัติราชการประจำปีของจังหวัด ประจำปีงบประมาณ พ.ศ.2564</t>
  </si>
  <si>
    <t>ของอำเภอกบินทร์บุรี</t>
  </si>
  <si>
    <t>องค์การบริหารส่วนตำบลวังตะเคียน</t>
  </si>
  <si>
    <t>อำเภอกบินทร์</t>
  </si>
  <si>
    <t>ประชาชนในตำบลวังตะเคียน</t>
  </si>
  <si>
    <t>ซ่อมสร้างถนนลูกรัง หมู่ที่ 13  กว้าง 5 เมตร ยาว 4000  เมตร  (ตามแบบและประมาณการ อบต.วังตะเคียนกำหนด)</t>
  </si>
  <si>
    <t>โครงการซ่อมสร้างถนนลูกรัง หมู่ที่ 13 บ้านเนินหินกอง ถึงเขตติดต่อ หมู่ที่ 9 บ้านคลองระกำ</t>
  </si>
  <si>
    <t>โครงการซ่อมสร้างถนนคอนกรีตเสริมเหล็ก หมู่ที่ 14 บ้านใหม่วังตะเคียน จากศาลากลางบ้าน ถึง แยกกลุ่มบ้านสระสอ หมู่ที่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</si>
</sst>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&quot;฿&quot;#,##0.00"/>
  </numFmts>
  <fonts count="47" x14ac:knownFonts="1">
    <font>
      <sz val="16"/>
      <color theme="1"/>
      <name val="Angsana New"/>
      <family val="2"/>
      <charset val="22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Angsana New"/>
      <family val="2"/>
      <charset val="222"/>
    </font>
    <font>
      <sz val="16"/>
      <color indexed="8"/>
      <name val="Angsana New"/>
      <family val="2"/>
      <charset val="222"/>
    </font>
    <font>
      <b/>
      <sz val="22"/>
      <color theme="1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22"/>
      <name val="TH SarabunPSK"/>
      <family val="2"/>
    </font>
    <font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0"/>
      <color theme="1"/>
      <name val="TH SarabunPSK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sz val="12"/>
      <color indexed="8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6"/>
      <color theme="1"/>
      <name val="Angsana New"/>
      <family val="1"/>
    </font>
    <font>
      <sz val="14"/>
      <color theme="1"/>
      <name val="Angsana New"/>
      <family val="2"/>
      <charset val="222"/>
    </font>
    <font>
      <b/>
      <sz val="14"/>
      <color theme="1"/>
      <name val="Angsana New"/>
      <family val="2"/>
      <charset val="222"/>
    </font>
    <font>
      <sz val="12"/>
      <color theme="1"/>
      <name val="Angsana New"/>
      <family val="2"/>
      <charset val="222"/>
    </font>
    <font>
      <sz val="15"/>
      <color theme="1"/>
      <name val="TH SarabunPSK"/>
      <family val="2"/>
    </font>
    <font>
      <sz val="15"/>
      <color indexed="8"/>
      <name val="TH SarabunPSK"/>
      <family val="2"/>
    </font>
    <font>
      <sz val="15"/>
      <color theme="1"/>
      <name val="Angsana New"/>
      <family val="2"/>
      <charset val="222"/>
    </font>
    <font>
      <b/>
      <sz val="15"/>
      <color theme="1"/>
      <name val="Angsana New"/>
      <family val="2"/>
      <charset val="222"/>
    </font>
    <font>
      <b/>
      <sz val="14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5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471">
    <xf numFmtId="0" fontId="0" fillId="0" borderId="0" xfId="0"/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1" xfId="0" applyFont="1" applyBorder="1"/>
    <xf numFmtId="0" fontId="17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/>
    <xf numFmtId="0" fontId="15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0" fontId="26" fillId="2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Alignment="1">
      <alignment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4" fontId="2" fillId="0" borderId="8" xfId="0" applyNumberFormat="1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4" fontId="27" fillId="0" borderId="4" xfId="0" applyNumberFormat="1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27" fillId="0" borderId="7" xfId="0" applyFont="1" applyBorder="1" applyAlignment="1">
      <alignment horizontal="right" vertical="top" wrapText="1"/>
    </xf>
    <xf numFmtId="0" fontId="27" fillId="0" borderId="8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4" fontId="28" fillId="0" borderId="0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3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87" fontId="12" fillId="0" borderId="1" xfId="1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87" fontId="12" fillId="0" borderId="1" xfId="1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187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187" fontId="13" fillId="0" borderId="1" xfId="1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49" fontId="12" fillId="0" borderId="1" xfId="1" applyNumberFormat="1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top" wrapText="1"/>
    </xf>
    <xf numFmtId="49" fontId="12" fillId="0" borderId="1" xfId="1" applyNumberFormat="1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49" fontId="12" fillId="2" borderId="1" xfId="1" applyNumberFormat="1" applyFont="1" applyFill="1" applyBorder="1" applyAlignment="1">
      <alignment vertical="top" wrapText="1"/>
    </xf>
    <xf numFmtId="49" fontId="12" fillId="2" borderId="1" xfId="1" applyNumberFormat="1" applyFont="1" applyFill="1" applyBorder="1" applyAlignment="1">
      <alignment horizontal="center" vertical="top" wrapText="1"/>
    </xf>
    <xf numFmtId="49" fontId="12" fillId="2" borderId="1" xfId="1" applyNumberFormat="1" applyFont="1" applyFill="1" applyBorder="1" applyAlignment="1">
      <alignment horizontal="left" vertical="top" wrapText="1"/>
    </xf>
    <xf numFmtId="3" fontId="12" fillId="0" borderId="3" xfId="0" applyNumberFormat="1" applyFont="1" applyBorder="1" applyAlignment="1">
      <alignment horizontal="center" vertical="top" wrapText="1"/>
    </xf>
    <xf numFmtId="49" fontId="12" fillId="0" borderId="3" xfId="1" applyNumberFormat="1" applyFont="1" applyBorder="1" applyAlignment="1">
      <alignment vertical="top" wrapText="1"/>
    </xf>
    <xf numFmtId="49" fontId="12" fillId="0" borderId="3" xfId="1" applyNumberFormat="1" applyFont="1" applyBorder="1" applyAlignment="1">
      <alignment horizontal="left" vertical="top" wrapText="1"/>
    </xf>
    <xf numFmtId="49" fontId="12" fillId="0" borderId="1" xfId="1" applyNumberFormat="1" applyFont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left" vertical="top" wrapText="1"/>
    </xf>
    <xf numFmtId="49" fontId="12" fillId="0" borderId="2" xfId="1" applyNumberFormat="1" applyFont="1" applyBorder="1" applyAlignment="1">
      <alignment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49" fontId="12" fillId="2" borderId="2" xfId="1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24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33" fillId="0" borderId="1" xfId="2" applyFont="1" applyBorder="1" applyAlignment="1">
      <alignment horizontal="left" vertical="top" wrapText="1"/>
    </xf>
    <xf numFmtId="0" fontId="13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/>
    <xf numFmtId="0" fontId="13" fillId="3" borderId="0" xfId="0" applyFont="1" applyFill="1" applyAlignment="1">
      <alignment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0" fontId="24" fillId="7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left" vertical="top" wrapText="1"/>
    </xf>
    <xf numFmtId="187" fontId="12" fillId="7" borderId="1" xfId="1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13" fillId="7" borderId="0" xfId="0" applyFont="1" applyFill="1" applyAlignment="1">
      <alignment vertical="top" wrapText="1"/>
    </xf>
    <xf numFmtId="0" fontId="12" fillId="7" borderId="5" xfId="0" applyFont="1" applyFill="1" applyBorder="1" applyAlignment="1">
      <alignment horizontal="left" vertical="top" wrapText="1"/>
    </xf>
    <xf numFmtId="3" fontId="12" fillId="7" borderId="1" xfId="0" applyNumberFormat="1" applyFont="1" applyFill="1" applyBorder="1" applyAlignment="1">
      <alignment horizontal="center" vertical="top" wrapText="1"/>
    </xf>
    <xf numFmtId="0" fontId="12" fillId="7" borderId="0" xfId="0" applyFont="1" applyFill="1" applyAlignment="1">
      <alignment wrapText="1"/>
    </xf>
    <xf numFmtId="0" fontId="13" fillId="7" borderId="1" xfId="0" applyFont="1" applyFill="1" applyBorder="1" applyAlignment="1">
      <alignment horizontal="left" vertical="top" wrapText="1"/>
    </xf>
    <xf numFmtId="0" fontId="12" fillId="7" borderId="3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vertical="top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wrapText="1"/>
    </xf>
    <xf numFmtId="187" fontId="12" fillId="3" borderId="1" xfId="1" applyNumberFormat="1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2" fillId="4" borderId="0" xfId="0" applyFont="1" applyFill="1" applyAlignment="1">
      <alignment wrapText="1"/>
    </xf>
    <xf numFmtId="0" fontId="24" fillId="5" borderId="1" xfId="0" applyFont="1" applyFill="1" applyBorder="1" applyAlignment="1">
      <alignment horizontal="center" vertical="top" wrapText="1"/>
    </xf>
    <xf numFmtId="0" fontId="12" fillId="5" borderId="0" xfId="0" applyFont="1" applyFill="1" applyAlignment="1">
      <alignment wrapText="1"/>
    </xf>
    <xf numFmtId="0" fontId="12" fillId="9" borderId="1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vertical="top" wrapText="1"/>
    </xf>
    <xf numFmtId="0" fontId="13" fillId="10" borderId="1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vertical="top" wrapText="1"/>
    </xf>
    <xf numFmtId="0" fontId="12" fillId="12" borderId="3" xfId="0" applyFont="1" applyFill="1" applyBorder="1" applyAlignment="1">
      <alignment horizontal="left" vertical="top" wrapText="1"/>
    </xf>
    <xf numFmtId="49" fontId="12" fillId="12" borderId="1" xfId="1" applyNumberFormat="1" applyFont="1" applyFill="1" applyBorder="1" applyAlignment="1">
      <alignment vertical="top" wrapText="1"/>
    </xf>
    <xf numFmtId="0" fontId="12" fillId="12" borderId="1" xfId="0" applyFont="1" applyFill="1" applyBorder="1" applyAlignment="1">
      <alignment vertical="top" wrapText="1"/>
    </xf>
    <xf numFmtId="0" fontId="12" fillId="12" borderId="1" xfId="0" applyFont="1" applyFill="1" applyBorder="1" applyAlignment="1">
      <alignment horizontal="left" vertical="top" wrapText="1"/>
    </xf>
    <xf numFmtId="0" fontId="12" fillId="9" borderId="3" xfId="0" applyFont="1" applyFill="1" applyBorder="1" applyAlignment="1">
      <alignment horizontal="left" vertical="top" wrapText="1"/>
    </xf>
    <xf numFmtId="187" fontId="22" fillId="7" borderId="1" xfId="1" applyNumberFormat="1" applyFont="1" applyFill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187" fontId="12" fillId="2" borderId="1" xfId="1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wrapText="1"/>
    </xf>
    <xf numFmtId="3" fontId="12" fillId="3" borderId="1" xfId="0" applyNumberFormat="1" applyFont="1" applyFill="1" applyBorder="1" applyAlignment="1">
      <alignment horizontal="center" vertical="top" wrapText="1"/>
    </xf>
    <xf numFmtId="0" fontId="24" fillId="13" borderId="1" xfId="0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center" vertical="top" wrapText="1"/>
    </xf>
    <xf numFmtId="0" fontId="13" fillId="13" borderId="1" xfId="0" applyFont="1" applyFill="1" applyBorder="1" applyAlignment="1">
      <alignment vertical="top" wrapText="1"/>
    </xf>
    <xf numFmtId="0" fontId="13" fillId="13" borderId="1" xfId="0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vertical="top" wrapText="1"/>
    </xf>
    <xf numFmtId="4" fontId="13" fillId="0" borderId="0" xfId="0" applyNumberFormat="1" applyFont="1" applyAlignment="1">
      <alignment vertical="top" wrapText="1"/>
    </xf>
    <xf numFmtId="0" fontId="12" fillId="2" borderId="1" xfId="0" applyFont="1" applyFill="1" applyBorder="1" applyAlignment="1">
      <alignment horizontal="center" vertical="center" wrapText="1"/>
    </xf>
    <xf numFmtId="187" fontId="12" fillId="2" borderId="1" xfId="1" applyNumberFormat="1" applyFont="1" applyFill="1" applyBorder="1" applyAlignment="1">
      <alignment horizontal="center" vertical="center" wrapText="1"/>
    </xf>
    <xf numFmtId="187" fontId="12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35" fillId="0" borderId="1" xfId="2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34" fillId="2" borderId="0" xfId="0" applyFont="1" applyFill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2" borderId="1" xfId="0" applyFont="1" applyFill="1" applyBorder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34" fillId="6" borderId="0" xfId="0" applyFont="1" applyFill="1" applyAlignment="1">
      <alignment vertical="top" wrapText="1"/>
    </xf>
    <xf numFmtId="3" fontId="34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34" fillId="0" borderId="1" xfId="1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left" wrapText="1"/>
    </xf>
    <xf numFmtId="3" fontId="37" fillId="0" borderId="0" xfId="0" applyNumberFormat="1" applyFont="1" applyAlignment="1">
      <alignment vertical="top" wrapText="1"/>
    </xf>
    <xf numFmtId="3" fontId="23" fillId="0" borderId="0" xfId="0" applyNumberFormat="1" applyFont="1" applyAlignment="1">
      <alignment vertical="top" wrapText="1"/>
    </xf>
    <xf numFmtId="3" fontId="34" fillId="0" borderId="0" xfId="0" applyNumberFormat="1" applyFont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4" fontId="27" fillId="0" borderId="8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34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3" fontId="25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3" fontId="39" fillId="0" borderId="1" xfId="0" applyNumberFormat="1" applyFont="1" applyBorder="1"/>
    <xf numFmtId="0" fontId="14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11" fillId="2" borderId="1" xfId="1" applyNumberFormat="1" applyFont="1" applyFill="1" applyBorder="1" applyAlignment="1">
      <alignment vertical="top" wrapText="1"/>
    </xf>
    <xf numFmtId="49" fontId="11" fillId="2" borderId="1" xfId="1" applyNumberFormat="1" applyFont="1" applyFill="1" applyBorder="1" applyAlignment="1">
      <alignment horizontal="center" vertical="top" wrapText="1"/>
    </xf>
    <xf numFmtId="0" fontId="39" fillId="2" borderId="1" xfId="0" applyFont="1" applyFill="1" applyBorder="1"/>
    <xf numFmtId="3" fontId="41" fillId="2" borderId="1" xfId="0" applyNumberFormat="1" applyFont="1" applyFill="1" applyBorder="1"/>
    <xf numFmtId="3" fontId="23" fillId="3" borderId="0" xfId="0" applyNumberFormat="1" applyFont="1" applyFill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49" fontId="20" fillId="0" borderId="1" xfId="1" applyNumberFormat="1" applyFont="1" applyBorder="1" applyAlignment="1">
      <alignment vertical="top" wrapText="1"/>
    </xf>
    <xf numFmtId="0" fontId="20" fillId="0" borderId="3" xfId="0" applyFont="1" applyBorder="1" applyAlignment="1">
      <alignment horizontal="left" vertical="top" wrapText="1"/>
    </xf>
    <xf numFmtId="3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49" fontId="20" fillId="0" borderId="1" xfId="1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top" wrapText="1"/>
    </xf>
    <xf numFmtId="49" fontId="20" fillId="2" borderId="1" xfId="1" applyNumberFormat="1" applyFont="1" applyFill="1" applyBorder="1" applyAlignment="1">
      <alignment vertical="top" wrapText="1"/>
    </xf>
    <xf numFmtId="0" fontId="20" fillId="2" borderId="3" xfId="0" applyFont="1" applyFill="1" applyBorder="1" applyAlignment="1">
      <alignment horizontal="left" vertical="top" wrapText="1"/>
    </xf>
    <xf numFmtId="3" fontId="20" fillId="2" borderId="1" xfId="0" applyNumberFormat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center" vertical="top" wrapText="1"/>
    </xf>
    <xf numFmtId="3" fontId="42" fillId="0" borderId="1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3" fontId="20" fillId="0" borderId="1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42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 wrapText="1"/>
    </xf>
    <xf numFmtId="3" fontId="42" fillId="2" borderId="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4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wrapText="1"/>
    </xf>
    <xf numFmtId="0" fontId="42" fillId="2" borderId="1" xfId="0" applyFont="1" applyFill="1" applyBorder="1" applyAlignment="1">
      <alignment vertical="top" wrapText="1"/>
    </xf>
    <xf numFmtId="0" fontId="42" fillId="2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42" fillId="2" borderId="1" xfId="0" applyFont="1" applyFill="1" applyBorder="1" applyAlignment="1">
      <alignment horizontal="left" vertical="top" wrapText="1"/>
    </xf>
    <xf numFmtId="0" fontId="42" fillId="0" borderId="0" xfId="0" applyFont="1" applyAlignment="1">
      <alignment vertical="top" wrapText="1"/>
    </xf>
    <xf numFmtId="0" fontId="42" fillId="0" borderId="1" xfId="0" applyFont="1" applyFill="1" applyBorder="1" applyAlignment="1">
      <alignment vertical="top" wrapText="1"/>
    </xf>
    <xf numFmtId="0" fontId="42" fillId="0" borderId="1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center" vertical="top" wrapText="1"/>
    </xf>
    <xf numFmtId="3" fontId="42" fillId="0" borderId="1" xfId="1" applyNumberFormat="1" applyFont="1" applyFill="1" applyBorder="1" applyAlignment="1">
      <alignment horizontal="center" vertical="center" wrapText="1"/>
    </xf>
    <xf numFmtId="3" fontId="42" fillId="0" borderId="1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3" fontId="16" fillId="0" borderId="0" xfId="0" applyNumberFormat="1" applyFont="1" applyAlignment="1">
      <alignment vertical="top" wrapText="1"/>
    </xf>
    <xf numFmtId="3" fontId="42" fillId="0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  <xf numFmtId="3" fontId="20" fillId="0" borderId="3" xfId="0" applyNumberFormat="1" applyFont="1" applyBorder="1" applyAlignment="1">
      <alignment horizontal="center" vertical="center" wrapText="1"/>
    </xf>
    <xf numFmtId="0" fontId="44" fillId="0" borderId="1" xfId="0" applyFont="1" applyBorder="1"/>
    <xf numFmtId="0" fontId="27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right" vertical="top" wrapText="1"/>
    </xf>
    <xf numFmtId="0" fontId="27" fillId="0" borderId="4" xfId="0" applyFont="1" applyBorder="1" applyAlignment="1">
      <alignment horizontal="center" vertical="top" wrapText="1"/>
    </xf>
    <xf numFmtId="4" fontId="27" fillId="0" borderId="4" xfId="0" applyNumberFormat="1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top" wrapText="1"/>
    </xf>
    <xf numFmtId="4" fontId="28" fillId="0" borderId="3" xfId="0" applyNumberFormat="1" applyFont="1" applyBorder="1" applyAlignment="1">
      <alignment horizontal="center" vertical="top" wrapText="1"/>
    </xf>
    <xf numFmtId="4" fontId="28" fillId="0" borderId="1" xfId="0" applyNumberFormat="1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4" fontId="27" fillId="0" borderId="8" xfId="0" applyNumberFormat="1" applyFont="1" applyBorder="1" applyAlignment="1">
      <alignment horizontal="center" vertical="top" wrapText="1"/>
    </xf>
    <xf numFmtId="4" fontId="27" fillId="0" borderId="6" xfId="0" applyNumberFormat="1" applyFont="1" applyBorder="1" applyAlignment="1">
      <alignment horizontal="center" vertical="top" wrapText="1"/>
    </xf>
    <xf numFmtId="43" fontId="27" fillId="0" borderId="6" xfId="1" applyFont="1" applyBorder="1" applyAlignment="1">
      <alignment horizontal="center" vertical="top" wrapText="1"/>
    </xf>
    <xf numFmtId="188" fontId="27" fillId="0" borderId="6" xfId="1" applyNumberFormat="1" applyFont="1" applyBorder="1" applyAlignment="1">
      <alignment horizontal="center" vertical="top" wrapText="1"/>
    </xf>
    <xf numFmtId="43" fontId="27" fillId="0" borderId="0" xfId="1" applyFont="1" applyBorder="1" applyAlignment="1">
      <alignment horizontal="center" vertical="top" wrapText="1"/>
    </xf>
    <xf numFmtId="188" fontId="27" fillId="0" borderId="4" xfId="0" applyNumberFormat="1" applyFont="1" applyBorder="1" applyAlignment="1">
      <alignment horizontal="center" vertical="top" wrapText="1"/>
    </xf>
    <xf numFmtId="43" fontId="27" fillId="0" borderId="4" xfId="1" applyFont="1" applyBorder="1" applyAlignment="1">
      <alignment horizontal="center" vertical="top" wrapText="1"/>
    </xf>
    <xf numFmtId="188" fontId="28" fillId="0" borderId="1" xfId="0" applyNumberFormat="1" applyFont="1" applyBorder="1" applyAlignment="1">
      <alignment horizontal="center" vertical="top" wrapText="1"/>
    </xf>
    <xf numFmtId="43" fontId="27" fillId="0" borderId="1" xfId="1" applyFont="1" applyBorder="1" applyAlignment="1">
      <alignment horizontal="center" vertical="top" wrapText="1"/>
    </xf>
    <xf numFmtId="188" fontId="27" fillId="0" borderId="1" xfId="0" applyNumberFormat="1" applyFont="1" applyBorder="1" applyAlignment="1">
      <alignment horizontal="center" vertical="top" wrapText="1"/>
    </xf>
    <xf numFmtId="4" fontId="27" fillId="0" borderId="11" xfId="0" applyNumberFormat="1" applyFont="1" applyBorder="1" applyAlignment="1">
      <alignment horizontal="center" vertical="top" wrapText="1"/>
    </xf>
    <xf numFmtId="43" fontId="27" fillId="0" borderId="11" xfId="1" applyFont="1" applyBorder="1" applyAlignment="1">
      <alignment horizontal="center" vertical="top" wrapText="1"/>
    </xf>
    <xf numFmtId="188" fontId="27" fillId="0" borderId="11" xfId="1" applyNumberFormat="1" applyFont="1" applyBorder="1" applyAlignment="1">
      <alignment horizontal="center" vertical="top" wrapText="1"/>
    </xf>
    <xf numFmtId="4" fontId="27" fillId="0" borderId="2" xfId="0" applyNumberFormat="1" applyFont="1" applyBorder="1" applyAlignment="1">
      <alignment horizontal="center" vertical="top" wrapText="1"/>
    </xf>
    <xf numFmtId="43" fontId="27" fillId="0" borderId="3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88" fontId="1" fillId="0" borderId="1" xfId="0" applyNumberFormat="1" applyFont="1" applyBorder="1" applyAlignment="1">
      <alignment horizontal="center" vertical="top" wrapText="1"/>
    </xf>
    <xf numFmtId="43" fontId="29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1" fontId="34" fillId="0" borderId="1" xfId="0" applyNumberFormat="1" applyFont="1" applyBorder="1" applyAlignment="1">
      <alignment horizontal="center" vertical="top" wrapText="1"/>
    </xf>
    <xf numFmtId="2" fontId="34" fillId="0" borderId="1" xfId="0" applyNumberFormat="1" applyFont="1" applyBorder="1" applyAlignment="1">
      <alignment vertical="top" wrapText="1"/>
    </xf>
    <xf numFmtId="3" fontId="34" fillId="0" borderId="1" xfId="0" applyNumberFormat="1" applyFont="1" applyBorder="1" applyAlignment="1">
      <alignment horizontal="center" vertical="center"/>
    </xf>
    <xf numFmtId="189" fontId="34" fillId="0" borderId="1" xfId="0" applyNumberFormat="1" applyFont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vertical="top" wrapText="1"/>
    </xf>
    <xf numFmtId="189" fontId="34" fillId="0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/>
    </xf>
    <xf numFmtId="0" fontId="34" fillId="0" borderId="1" xfId="0" applyFont="1" applyBorder="1"/>
    <xf numFmtId="3" fontId="12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center" wrapText="1"/>
    </xf>
    <xf numFmtId="0" fontId="37" fillId="0" borderId="8" xfId="0" applyFont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35" fillId="0" borderId="1" xfId="2" applyFont="1" applyFill="1" applyBorder="1" applyAlignment="1">
      <alignment horizontal="left" vertical="top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49" fontId="20" fillId="0" borderId="1" xfId="1" applyNumberFormat="1" applyFont="1" applyFill="1" applyBorder="1" applyAlignment="1">
      <alignment vertical="top" wrapText="1"/>
    </xf>
    <xf numFmtId="3" fontId="42" fillId="3" borderId="1" xfId="0" applyNumberFormat="1" applyFont="1" applyFill="1" applyBorder="1" applyAlignment="1">
      <alignment horizontal="center" vertical="top" wrapText="1"/>
    </xf>
    <xf numFmtId="3" fontId="20" fillId="3" borderId="1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3" fontId="42" fillId="3" borderId="1" xfId="0" applyNumberFormat="1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top" wrapText="1"/>
    </xf>
    <xf numFmtId="4" fontId="28" fillId="0" borderId="0" xfId="0" applyNumberFormat="1" applyFont="1" applyBorder="1" applyAlignment="1">
      <alignment horizontal="center" vertical="top" wrapText="1"/>
    </xf>
    <xf numFmtId="188" fontId="28" fillId="0" borderId="0" xfId="0" applyNumberFormat="1" applyFont="1" applyBorder="1" applyAlignment="1">
      <alignment horizontal="center" vertical="top" wrapText="1"/>
    </xf>
    <xf numFmtId="188" fontId="27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/>
    </xf>
    <xf numFmtId="0" fontId="45" fillId="0" borderId="1" xfId="0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46" fillId="0" borderId="1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9" defaultPivotStyle="PivotStyleLight16"/>
  <colors>
    <mruColors>
      <color rgb="FFFF66FF"/>
      <color rgb="FF9933FF"/>
      <color rgb="FFFF5050"/>
      <color rgb="FF00FF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7"/>
  <sheetViews>
    <sheetView showWhiteSpace="0" view="pageBreakPreview" topLeftCell="A16" zoomScale="87" zoomScaleNormal="78" zoomScaleSheetLayoutView="87" zoomScalePageLayoutView="51" workbookViewId="0">
      <selection activeCell="G13" sqref="G13"/>
    </sheetView>
  </sheetViews>
  <sheetFormatPr defaultRowHeight="48" customHeight="1" x14ac:dyDescent="0.5"/>
  <cols>
    <col min="1" max="1" width="4.28515625" style="21" customWidth="1"/>
    <col min="2" max="2" width="33.7109375" style="21" customWidth="1"/>
    <col min="3" max="4" width="30.7109375" style="21" customWidth="1"/>
    <col min="5" max="6" width="6.7109375" style="142" customWidth="1"/>
    <col min="7" max="7" width="8.7109375" style="142" customWidth="1"/>
    <col min="8" max="8" width="7.7109375" style="142" hidden="1" customWidth="1"/>
    <col min="9" max="10" width="8.7109375" style="142" customWidth="1"/>
    <col min="11" max="11" width="11.28515625" style="31" customWidth="1"/>
    <col min="12" max="12" width="19.28515625" style="21" customWidth="1"/>
    <col min="13" max="13" width="14" style="142" customWidth="1"/>
    <col min="14" max="16384" width="9.140625" style="21"/>
  </cols>
  <sheetData>
    <row r="1" spans="1:14" s="11" customFormat="1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426"/>
      <c r="J1" s="426"/>
      <c r="K1" s="69"/>
      <c r="L1" s="69"/>
      <c r="M1" s="225" t="s">
        <v>1456</v>
      </c>
      <c r="N1" s="10"/>
    </row>
    <row r="2" spans="1:14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ht="21.75" customHeight="1" x14ac:dyDescent="0.35">
      <c r="A3" s="437" t="s">
        <v>1607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4" ht="20.25" customHeight="1" x14ac:dyDescent="0.35">
      <c r="A4" s="437" t="s">
        <v>1605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</row>
    <row r="5" spans="1:14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1:14" ht="18.75" customHeight="1" x14ac:dyDescent="0.35">
      <c r="A6" s="12" t="s">
        <v>1014</v>
      </c>
      <c r="B6" s="12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21" customHeight="1" x14ac:dyDescent="0.35">
      <c r="A7" s="12" t="s">
        <v>1015</v>
      </c>
      <c r="B7" s="12"/>
      <c r="C7" s="70"/>
      <c r="D7" s="70"/>
      <c r="E7" s="70"/>
      <c r="F7" s="70"/>
      <c r="G7" s="70"/>
      <c r="H7" s="70"/>
      <c r="I7" s="70"/>
      <c r="J7" s="70"/>
      <c r="K7" s="70"/>
      <c r="L7" s="71"/>
      <c r="M7" s="70"/>
      <c r="N7" s="70"/>
    </row>
    <row r="8" spans="1:14" s="126" customFormat="1" ht="22.5" customHeight="1" x14ac:dyDescent="0.35">
      <c r="A8" s="12" t="s">
        <v>781</v>
      </c>
      <c r="B8" s="12"/>
      <c r="C8" s="72"/>
      <c r="D8" s="72"/>
      <c r="E8" s="72"/>
      <c r="F8" s="72"/>
      <c r="G8" s="72"/>
      <c r="H8" s="72"/>
      <c r="I8" s="72"/>
      <c r="J8" s="72"/>
      <c r="K8" s="72"/>
      <c r="L8" s="73"/>
      <c r="M8" s="72"/>
      <c r="N8" s="72"/>
    </row>
    <row r="9" spans="1:14" s="126" customFormat="1" ht="18.75" customHeight="1" x14ac:dyDescent="0.35">
      <c r="A9" s="12"/>
      <c r="B9" s="12" t="s">
        <v>782</v>
      </c>
      <c r="C9" s="72"/>
      <c r="D9" s="72"/>
      <c r="E9" s="72"/>
      <c r="F9" s="72"/>
      <c r="G9" s="72"/>
      <c r="H9" s="72"/>
      <c r="I9" s="72"/>
      <c r="J9" s="72"/>
      <c r="K9" s="72"/>
      <c r="L9" s="73"/>
      <c r="M9" s="72"/>
      <c r="N9" s="72"/>
    </row>
    <row r="10" spans="1:14" s="35" customFormat="1" ht="23.25" customHeight="1" x14ac:dyDescent="0.5">
      <c r="A10" s="431" t="s">
        <v>16</v>
      </c>
      <c r="B10" s="431" t="s">
        <v>0</v>
      </c>
      <c r="C10" s="431" t="s">
        <v>1</v>
      </c>
      <c r="D10" s="428" t="s">
        <v>2</v>
      </c>
      <c r="E10" s="438" t="s">
        <v>3</v>
      </c>
      <c r="F10" s="439"/>
      <c r="G10" s="439"/>
      <c r="H10" s="439"/>
      <c r="I10" s="439"/>
      <c r="J10" s="440"/>
      <c r="K10" s="428" t="s">
        <v>11</v>
      </c>
      <c r="L10" s="431" t="s">
        <v>4</v>
      </c>
      <c r="M10" s="431" t="s">
        <v>5</v>
      </c>
    </row>
    <row r="11" spans="1:14" s="36" customFormat="1" ht="18.75" customHeight="1" x14ac:dyDescent="0.5">
      <c r="A11" s="432"/>
      <c r="B11" s="432"/>
      <c r="C11" s="432"/>
      <c r="D11" s="429" t="s">
        <v>10</v>
      </c>
      <c r="E11" s="428">
        <v>2561</v>
      </c>
      <c r="F11" s="428">
        <v>2562</v>
      </c>
      <c r="G11" s="428">
        <v>2563</v>
      </c>
      <c r="H11" s="428">
        <v>2564</v>
      </c>
      <c r="I11" s="428">
        <v>2564</v>
      </c>
      <c r="J11" s="428">
        <v>2565</v>
      </c>
      <c r="K11" s="429" t="s">
        <v>12</v>
      </c>
      <c r="L11" s="432"/>
      <c r="M11" s="432"/>
    </row>
    <row r="12" spans="1:14" s="27" customFormat="1" ht="17.25" customHeight="1" x14ac:dyDescent="0.3">
      <c r="A12" s="433"/>
      <c r="B12" s="433"/>
      <c r="C12" s="433"/>
      <c r="D12" s="6"/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  <c r="K12" s="6"/>
      <c r="L12" s="433"/>
      <c r="M12" s="433"/>
    </row>
    <row r="13" spans="1:14" s="27" customFormat="1" ht="333" customHeight="1" x14ac:dyDescent="0.3">
      <c r="A13" s="221">
        <v>1</v>
      </c>
      <c r="B13" s="272" t="s">
        <v>1457</v>
      </c>
      <c r="C13" s="217" t="s">
        <v>1458</v>
      </c>
      <c r="D13" s="227" t="s">
        <v>1459</v>
      </c>
      <c r="E13" s="228"/>
      <c r="F13" s="228"/>
      <c r="G13" s="228"/>
      <c r="H13" s="228"/>
      <c r="I13" s="44">
        <v>20000000</v>
      </c>
      <c r="J13" s="228"/>
      <c r="K13" s="227" t="s">
        <v>1462</v>
      </c>
      <c r="L13" s="217" t="s">
        <v>1463</v>
      </c>
      <c r="M13" s="221" t="s">
        <v>1399</v>
      </c>
      <c r="N13" s="273"/>
    </row>
    <row r="14" spans="1:14" s="27" customFormat="1" ht="327.75" customHeight="1" x14ac:dyDescent="0.3">
      <c r="A14" s="221">
        <v>2</v>
      </c>
      <c r="B14" s="272" t="s">
        <v>1460</v>
      </c>
      <c r="C14" s="217" t="s">
        <v>1458</v>
      </c>
      <c r="D14" s="227" t="s">
        <v>1461</v>
      </c>
      <c r="E14" s="228"/>
      <c r="F14" s="228"/>
      <c r="G14" s="228"/>
      <c r="H14" s="228"/>
      <c r="I14" s="228"/>
      <c r="J14" s="274">
        <v>15000000</v>
      </c>
      <c r="K14" s="227" t="s">
        <v>1462</v>
      </c>
      <c r="L14" s="217" t="s">
        <v>1463</v>
      </c>
      <c r="M14" s="221" t="s">
        <v>1399</v>
      </c>
      <c r="N14" s="273"/>
    </row>
    <row r="15" spans="1:14" s="27" customFormat="1" ht="66" customHeight="1" x14ac:dyDescent="0.25">
      <c r="A15" s="221">
        <v>3</v>
      </c>
      <c r="B15" s="219" t="s">
        <v>1318</v>
      </c>
      <c r="C15" s="219" t="s">
        <v>127</v>
      </c>
      <c r="D15" s="219" t="s">
        <v>1317</v>
      </c>
      <c r="E15" s="228"/>
      <c r="F15" s="228"/>
      <c r="G15" s="228"/>
      <c r="H15" s="228"/>
      <c r="I15" s="285">
        <v>8855000</v>
      </c>
      <c r="J15" s="285">
        <v>8855000</v>
      </c>
      <c r="K15" s="219" t="s">
        <v>1319</v>
      </c>
      <c r="L15" s="219" t="s">
        <v>126</v>
      </c>
      <c r="M15" s="221" t="s">
        <v>1399</v>
      </c>
    </row>
    <row r="16" spans="1:14" s="27" customFormat="1" ht="187.5" x14ac:dyDescent="0.25">
      <c r="A16" s="234">
        <v>4</v>
      </c>
      <c r="B16" s="227" t="s">
        <v>1597</v>
      </c>
      <c r="C16" s="250" t="s">
        <v>1458</v>
      </c>
      <c r="D16" s="227" t="s">
        <v>1598</v>
      </c>
      <c r="E16" s="237"/>
      <c r="F16" s="237"/>
      <c r="G16" s="353">
        <v>20880000</v>
      </c>
      <c r="H16" s="353">
        <v>20880000</v>
      </c>
      <c r="I16" s="353">
        <v>20880000</v>
      </c>
      <c r="J16" s="353">
        <v>20880000</v>
      </c>
      <c r="K16" s="227" t="s">
        <v>1462</v>
      </c>
      <c r="L16" s="297" t="s">
        <v>1599</v>
      </c>
      <c r="M16" s="298" t="s">
        <v>550</v>
      </c>
    </row>
    <row r="17" spans="1:13" s="277" customFormat="1" ht="21" x14ac:dyDescent="0.45">
      <c r="A17" s="434"/>
      <c r="B17" s="434"/>
      <c r="C17" s="435" t="s">
        <v>1098</v>
      </c>
      <c r="D17" s="435"/>
      <c r="E17" s="435"/>
      <c r="F17" s="299"/>
      <c r="G17" s="300">
        <f>SUM(G13:G16)</f>
        <v>20880000</v>
      </c>
      <c r="H17" s="300">
        <f>SUM(H16:H16)</f>
        <v>20880000</v>
      </c>
      <c r="I17" s="300">
        <f>SUM(I13:I16)</f>
        <v>49735000</v>
      </c>
      <c r="J17" s="300">
        <f>SUM(J13:J16)</f>
        <v>44735000</v>
      </c>
      <c r="K17" s="299"/>
      <c r="L17" s="299"/>
      <c r="M17" s="299"/>
    </row>
  </sheetData>
  <mergeCells count="13">
    <mergeCell ref="M10:M12"/>
    <mergeCell ref="A17:B17"/>
    <mergeCell ref="C17:E17"/>
    <mergeCell ref="A1:H1"/>
    <mergeCell ref="A2:N2"/>
    <mergeCell ref="A3:N3"/>
    <mergeCell ref="A4:N4"/>
    <mergeCell ref="A5:N5"/>
    <mergeCell ref="A10:A12"/>
    <mergeCell ref="B10:B12"/>
    <mergeCell ref="C10:C12"/>
    <mergeCell ref="E10:J10"/>
    <mergeCell ref="L10:L12"/>
  </mergeCells>
  <printOptions horizontalCentered="1"/>
  <pageMargins left="0" right="0" top="0.98425196850393704" bottom="0.15748031496062992" header="0.70866141732283472" footer="0.15748031496062992"/>
  <pageSetup paperSize="9" scale="83" firstPageNumber="82" orientation="landscape" useFirstPageNumber="1" r:id="rId1"/>
  <headerFooter>
    <oddFooter>&amp;R&amp;"TH SarabunIT๙,ธรรมดา"&amp;P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view="pageBreakPreview" topLeftCell="A15" zoomScale="95" zoomScaleNormal="100" zoomScaleSheetLayoutView="95" workbookViewId="0">
      <selection activeCell="K18" sqref="K18"/>
    </sheetView>
  </sheetViews>
  <sheetFormatPr defaultRowHeight="21" x14ac:dyDescent="0.5"/>
  <cols>
    <col min="1" max="1" width="4.5703125" style="11" customWidth="1"/>
    <col min="2" max="2" width="25.42578125" style="11" customWidth="1"/>
    <col min="3" max="3" width="26.42578125" style="11" customWidth="1"/>
    <col min="4" max="4" width="31.5703125" style="11" customWidth="1"/>
    <col min="5" max="6" width="6.7109375" style="11" customWidth="1"/>
    <col min="7" max="7" width="10.5703125" style="11" customWidth="1"/>
    <col min="8" max="8" width="10.28515625" style="11" customWidth="1"/>
    <col min="9" max="9" width="10.140625" style="11" customWidth="1"/>
    <col min="10" max="10" width="10.85546875" style="10" customWidth="1"/>
    <col min="11" max="11" width="24.140625" style="11" customWidth="1"/>
    <col min="12" max="12" width="14.42578125" style="11" customWidth="1"/>
    <col min="13" max="16384" width="9.140625" style="11"/>
  </cols>
  <sheetData>
    <row r="1" spans="1:13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256"/>
      <c r="J1" s="8"/>
      <c r="K1" s="8"/>
      <c r="L1" s="225" t="s">
        <v>777</v>
      </c>
      <c r="M1" s="10"/>
    </row>
    <row r="2" spans="1:13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ht="21.75" customHeight="1" x14ac:dyDescent="0.35">
      <c r="A3" s="437" t="s">
        <v>778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20.25" customHeight="1" x14ac:dyDescent="0.35">
      <c r="A4" s="437" t="s">
        <v>779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3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</row>
    <row r="6" spans="1:13" ht="19.5" customHeight="1" x14ac:dyDescent="0.35">
      <c r="A6" s="12" t="s">
        <v>1012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1.75" customHeight="1" x14ac:dyDescent="0.35">
      <c r="A7" s="12" t="s">
        <v>1013</v>
      </c>
      <c r="B7" s="12"/>
      <c r="C7" s="13"/>
      <c r="D7" s="13"/>
      <c r="E7" s="13"/>
      <c r="F7" s="13"/>
      <c r="G7" s="13"/>
      <c r="H7" s="13"/>
      <c r="I7" s="13"/>
      <c r="J7" s="13"/>
      <c r="K7" s="15"/>
      <c r="L7" s="13"/>
      <c r="M7" s="13"/>
    </row>
    <row r="8" spans="1:13" s="18" customFormat="1" ht="23.25" customHeight="1" x14ac:dyDescent="0.35">
      <c r="A8" s="12" t="s">
        <v>856</v>
      </c>
      <c r="B8" s="12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</row>
    <row r="9" spans="1:13" s="18" customFormat="1" ht="24.75" customHeight="1" x14ac:dyDescent="0.35">
      <c r="A9" s="12"/>
      <c r="B9" s="12" t="s">
        <v>1481</v>
      </c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</row>
    <row r="10" spans="1:13" s="229" customFormat="1" ht="21.75" customHeight="1" x14ac:dyDescent="0.5">
      <c r="A10" s="450" t="s">
        <v>16</v>
      </c>
      <c r="B10" s="450" t="s">
        <v>0</v>
      </c>
      <c r="C10" s="450" t="s">
        <v>1</v>
      </c>
      <c r="D10" s="254" t="s">
        <v>2</v>
      </c>
      <c r="E10" s="438" t="s">
        <v>3</v>
      </c>
      <c r="F10" s="439"/>
      <c r="G10" s="439"/>
      <c r="H10" s="439"/>
      <c r="I10" s="440"/>
      <c r="J10" s="254" t="s">
        <v>11</v>
      </c>
      <c r="K10" s="450" t="s">
        <v>4</v>
      </c>
      <c r="L10" s="450" t="s">
        <v>5</v>
      </c>
    </row>
    <row r="11" spans="1:13" s="230" customFormat="1" ht="18.75" x14ac:dyDescent="0.5">
      <c r="A11" s="450"/>
      <c r="B11" s="450"/>
      <c r="C11" s="450"/>
      <c r="D11" s="255" t="s">
        <v>10</v>
      </c>
      <c r="E11" s="254">
        <v>2561</v>
      </c>
      <c r="F11" s="254">
        <v>2562</v>
      </c>
      <c r="G11" s="254">
        <v>2563</v>
      </c>
      <c r="H11" s="254">
        <v>2564</v>
      </c>
      <c r="I11" s="254">
        <v>2565</v>
      </c>
      <c r="J11" s="255" t="s">
        <v>12</v>
      </c>
      <c r="K11" s="450"/>
      <c r="L11" s="450"/>
    </row>
    <row r="12" spans="1:13" s="231" customFormat="1" ht="18.75" x14ac:dyDescent="0.3">
      <c r="A12" s="450"/>
      <c r="B12" s="450"/>
      <c r="C12" s="450"/>
      <c r="D12" s="6"/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6"/>
      <c r="K12" s="450"/>
      <c r="L12" s="450"/>
    </row>
    <row r="13" spans="1:13" s="247" customFormat="1" ht="58.5" x14ac:dyDescent="0.5">
      <c r="A13" s="325">
        <v>159</v>
      </c>
      <c r="B13" s="340" t="s">
        <v>89</v>
      </c>
      <c r="C13" s="330" t="s">
        <v>90</v>
      </c>
      <c r="D13" s="330" t="s">
        <v>1577</v>
      </c>
      <c r="E13" s="325">
        <v>0</v>
      </c>
      <c r="F13" s="325">
        <v>0</v>
      </c>
      <c r="G13" s="417">
        <v>12270000</v>
      </c>
      <c r="H13" s="326">
        <v>13500000</v>
      </c>
      <c r="I13" s="326">
        <v>13900000</v>
      </c>
      <c r="J13" s="324" t="s">
        <v>91</v>
      </c>
      <c r="K13" s="324" t="s">
        <v>93</v>
      </c>
      <c r="L13" s="302" t="s">
        <v>802</v>
      </c>
    </row>
    <row r="14" spans="1:13" s="247" customFormat="1" ht="58.5" x14ac:dyDescent="0.5">
      <c r="A14" s="325">
        <f>A13+1</f>
        <v>160</v>
      </c>
      <c r="B14" s="340" t="s">
        <v>41</v>
      </c>
      <c r="C14" s="330" t="s">
        <v>90</v>
      </c>
      <c r="D14" s="330" t="s">
        <v>1209</v>
      </c>
      <c r="E14" s="325">
        <v>0</v>
      </c>
      <c r="F14" s="325">
        <v>0</v>
      </c>
      <c r="G14" s="417">
        <v>3840000</v>
      </c>
      <c r="H14" s="326">
        <v>4608000</v>
      </c>
      <c r="I14" s="326">
        <v>4800000</v>
      </c>
      <c r="J14" s="324" t="s">
        <v>92</v>
      </c>
      <c r="K14" s="324" t="s">
        <v>94</v>
      </c>
      <c r="L14" s="302" t="s">
        <v>802</v>
      </c>
    </row>
    <row r="15" spans="1:13" s="248" customFormat="1" ht="68.25" customHeight="1" x14ac:dyDescent="0.5">
      <c r="A15" s="325">
        <f t="shared" ref="A15:A18" si="0">A14+1</f>
        <v>161</v>
      </c>
      <c r="B15" s="340" t="s">
        <v>40</v>
      </c>
      <c r="C15" s="330" t="s">
        <v>90</v>
      </c>
      <c r="D15" s="330" t="s">
        <v>1208</v>
      </c>
      <c r="E15" s="325">
        <v>0</v>
      </c>
      <c r="F15" s="325">
        <v>0</v>
      </c>
      <c r="G15" s="417">
        <v>210000</v>
      </c>
      <c r="H15" s="326">
        <v>210000</v>
      </c>
      <c r="I15" s="326">
        <v>210000</v>
      </c>
      <c r="J15" s="324" t="s">
        <v>96</v>
      </c>
      <c r="K15" s="330" t="s">
        <v>95</v>
      </c>
      <c r="L15" s="302" t="s">
        <v>802</v>
      </c>
    </row>
    <row r="16" spans="1:13" s="42" customFormat="1" ht="89.25" customHeight="1" x14ac:dyDescent="0.5">
      <c r="A16" s="325">
        <f t="shared" si="0"/>
        <v>162</v>
      </c>
      <c r="B16" s="324" t="s">
        <v>189</v>
      </c>
      <c r="C16" s="324" t="s">
        <v>30</v>
      </c>
      <c r="D16" s="324" t="s">
        <v>1083</v>
      </c>
      <c r="E16" s="325">
        <v>0</v>
      </c>
      <c r="F16" s="325">
        <v>0</v>
      </c>
      <c r="G16" s="326">
        <v>270000</v>
      </c>
      <c r="H16" s="326">
        <v>270000</v>
      </c>
      <c r="I16" s="326">
        <v>270000</v>
      </c>
      <c r="J16" s="330" t="s">
        <v>31</v>
      </c>
      <c r="K16" s="330" t="s">
        <v>426</v>
      </c>
      <c r="L16" s="302" t="s">
        <v>802</v>
      </c>
      <c r="M16" s="89"/>
    </row>
    <row r="17" spans="1:13" s="42" customFormat="1" ht="37.5" x14ac:dyDescent="0.5">
      <c r="A17" s="325">
        <f t="shared" si="0"/>
        <v>163</v>
      </c>
      <c r="B17" s="217" t="s">
        <v>273</v>
      </c>
      <c r="C17" s="217" t="s">
        <v>274</v>
      </c>
      <c r="D17" s="217" t="s">
        <v>639</v>
      </c>
      <c r="E17" s="325">
        <v>0</v>
      </c>
      <c r="F17" s="325">
        <v>0</v>
      </c>
      <c r="G17" s="216">
        <v>100000</v>
      </c>
      <c r="H17" s="216">
        <v>100000</v>
      </c>
      <c r="I17" s="216">
        <v>100000</v>
      </c>
      <c r="J17" s="217" t="s">
        <v>275</v>
      </c>
      <c r="K17" s="217" t="s">
        <v>276</v>
      </c>
      <c r="L17" s="221" t="s">
        <v>802</v>
      </c>
      <c r="M17" s="89"/>
    </row>
    <row r="18" spans="1:13" s="248" customFormat="1" ht="56.25" x14ac:dyDescent="0.5">
      <c r="A18" s="325">
        <f t="shared" si="0"/>
        <v>164</v>
      </c>
      <c r="B18" s="214" t="s">
        <v>1505</v>
      </c>
      <c r="C18" s="214" t="s">
        <v>222</v>
      </c>
      <c r="D18" s="214" t="s">
        <v>1506</v>
      </c>
      <c r="E18" s="325">
        <v>0</v>
      </c>
      <c r="F18" s="325">
        <v>0</v>
      </c>
      <c r="G18" s="216">
        <v>1500000</v>
      </c>
      <c r="H18" s="216">
        <v>1500000</v>
      </c>
      <c r="I18" s="216">
        <v>1500000</v>
      </c>
      <c r="J18" s="214" t="s">
        <v>110</v>
      </c>
      <c r="K18" s="214" t="s">
        <v>223</v>
      </c>
      <c r="L18" s="218" t="s">
        <v>804</v>
      </c>
    </row>
    <row r="19" spans="1:13" s="24" customFormat="1" ht="48" customHeight="1" x14ac:dyDescent="0.5">
      <c r="G19" s="266"/>
      <c r="H19" s="266"/>
      <c r="I19" s="266"/>
      <c r="J19" s="26"/>
    </row>
    <row r="20" spans="1:13" s="24" customFormat="1" ht="15" x14ac:dyDescent="0.5">
      <c r="J20" s="26"/>
    </row>
    <row r="21" spans="1:13" s="24" customFormat="1" ht="15" x14ac:dyDescent="0.5">
      <c r="J21" s="26"/>
    </row>
  </sheetData>
  <mergeCells count="11">
    <mergeCell ref="L10:L12"/>
    <mergeCell ref="A1:H1"/>
    <mergeCell ref="A2:M2"/>
    <mergeCell ref="A3:M3"/>
    <mergeCell ref="A4:M4"/>
    <mergeCell ref="A5:M5"/>
    <mergeCell ref="A10:A12"/>
    <mergeCell ref="B10:B12"/>
    <mergeCell ref="C10:C12"/>
    <mergeCell ref="E10:I10"/>
    <mergeCell ref="K10:K12"/>
  </mergeCells>
  <pageMargins left="0.19685039370078741" right="0" top="0.55118110236220474" bottom="0.55118110236220474" header="0.31496062992125984" footer="0.31496062992125984"/>
  <pageSetup paperSize="9" scale="80" firstPageNumber="67" orientation="landscape" useFirstPageNumber="1" r:id="rId1"/>
  <headerFooter>
    <oddFooter>&amp;R&amp;"TH SarabunIT๙,ธรรมดา"&amp;P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M34"/>
  <sheetViews>
    <sheetView view="pageBreakPreview" topLeftCell="A17" zoomScale="93" zoomScaleNormal="91" zoomScaleSheetLayoutView="93" workbookViewId="0">
      <selection activeCell="K21" sqref="K21"/>
    </sheetView>
  </sheetViews>
  <sheetFormatPr defaultRowHeight="48" customHeight="1" x14ac:dyDescent="0.5"/>
  <cols>
    <col min="1" max="1" width="4.42578125" style="11" customWidth="1"/>
    <col min="2" max="2" width="25.7109375" style="11" customWidth="1"/>
    <col min="3" max="3" width="32" style="11" customWidth="1"/>
    <col min="4" max="4" width="35.7109375" style="11" customWidth="1"/>
    <col min="5" max="6" width="6.7109375" style="11" customWidth="1"/>
    <col min="7" max="8" width="8.7109375" style="11" customWidth="1"/>
    <col min="9" max="9" width="10.42578125" style="11" customWidth="1"/>
    <col min="10" max="10" width="12.7109375" style="10" customWidth="1"/>
    <col min="11" max="11" width="22.85546875" style="11" customWidth="1"/>
    <col min="12" max="12" width="13.85546875" style="11" customWidth="1"/>
    <col min="13" max="16384" width="9.140625" style="11"/>
  </cols>
  <sheetData>
    <row r="1" spans="1:13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123"/>
      <c r="J1" s="8"/>
      <c r="K1" s="8"/>
      <c r="L1" s="225" t="s">
        <v>777</v>
      </c>
      <c r="M1" s="10"/>
    </row>
    <row r="2" spans="1:13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ht="21.75" customHeight="1" x14ac:dyDescent="0.35">
      <c r="A3" s="437" t="s">
        <v>778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20.25" customHeight="1" x14ac:dyDescent="0.35">
      <c r="A4" s="437" t="s">
        <v>779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3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</row>
    <row r="6" spans="1:13" ht="18.75" customHeight="1" x14ac:dyDescent="0.35">
      <c r="A6" s="12" t="s">
        <v>1014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2.5" customHeight="1" x14ac:dyDescent="0.35">
      <c r="A7" s="12" t="s">
        <v>1015</v>
      </c>
      <c r="B7" s="12"/>
      <c r="C7" s="13"/>
      <c r="D7" s="13"/>
      <c r="E7" s="13"/>
      <c r="F7" s="13"/>
      <c r="G7" s="13"/>
      <c r="H7" s="13"/>
      <c r="I7" s="13"/>
      <c r="J7" s="13"/>
      <c r="K7" s="15"/>
      <c r="L7" s="13"/>
      <c r="M7" s="13"/>
    </row>
    <row r="8" spans="1:13" s="18" customFormat="1" ht="24.75" customHeight="1" x14ac:dyDescent="0.35">
      <c r="A8" s="12" t="s">
        <v>794</v>
      </c>
      <c r="B8" s="12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</row>
    <row r="9" spans="1:13" s="18" customFormat="1" ht="22.5" customHeight="1" x14ac:dyDescent="0.35">
      <c r="A9" s="12"/>
      <c r="B9" s="12" t="s">
        <v>795</v>
      </c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</row>
    <row r="10" spans="1:13" s="229" customFormat="1" ht="19.5" x14ac:dyDescent="0.5">
      <c r="A10" s="448" t="s">
        <v>16</v>
      </c>
      <c r="B10" s="448" t="s">
        <v>0</v>
      </c>
      <c r="C10" s="448" t="s">
        <v>1</v>
      </c>
      <c r="D10" s="317" t="s">
        <v>2</v>
      </c>
      <c r="E10" s="453" t="s">
        <v>3</v>
      </c>
      <c r="F10" s="458"/>
      <c r="G10" s="458"/>
      <c r="H10" s="458"/>
      <c r="I10" s="454"/>
      <c r="J10" s="317" t="s">
        <v>11</v>
      </c>
      <c r="K10" s="448" t="s">
        <v>4</v>
      </c>
      <c r="L10" s="448" t="s">
        <v>5</v>
      </c>
    </row>
    <row r="11" spans="1:13" s="230" customFormat="1" ht="19.5" x14ac:dyDescent="0.5">
      <c r="A11" s="448"/>
      <c r="B11" s="448"/>
      <c r="C11" s="448"/>
      <c r="D11" s="319" t="s">
        <v>10</v>
      </c>
      <c r="E11" s="317">
        <v>2561</v>
      </c>
      <c r="F11" s="317">
        <v>2562</v>
      </c>
      <c r="G11" s="317">
        <v>2563</v>
      </c>
      <c r="H11" s="317">
        <v>2564</v>
      </c>
      <c r="I11" s="317">
        <v>2565</v>
      </c>
      <c r="J11" s="319" t="s">
        <v>12</v>
      </c>
      <c r="K11" s="448"/>
      <c r="L11" s="448"/>
    </row>
    <row r="12" spans="1:13" s="231" customFormat="1" ht="19.5" x14ac:dyDescent="0.3">
      <c r="A12" s="448"/>
      <c r="B12" s="448"/>
      <c r="C12" s="448"/>
      <c r="D12" s="321"/>
      <c r="E12" s="339" t="s">
        <v>15</v>
      </c>
      <c r="F12" s="339" t="s">
        <v>15</v>
      </c>
      <c r="G12" s="339" t="s">
        <v>15</v>
      </c>
      <c r="H12" s="339" t="s">
        <v>15</v>
      </c>
      <c r="I12" s="339" t="s">
        <v>15</v>
      </c>
      <c r="J12" s="321"/>
      <c r="K12" s="448"/>
      <c r="L12" s="448"/>
    </row>
    <row r="13" spans="1:13" s="247" customFormat="1" ht="71.25" customHeight="1" x14ac:dyDescent="0.5">
      <c r="A13" s="302">
        <v>165</v>
      </c>
      <c r="B13" s="337" t="s">
        <v>1503</v>
      </c>
      <c r="C13" s="337" t="s">
        <v>218</v>
      </c>
      <c r="D13" s="337" t="s">
        <v>1504</v>
      </c>
      <c r="E13" s="331">
        <v>0</v>
      </c>
      <c r="F13" s="331">
        <v>0</v>
      </c>
      <c r="G13" s="332">
        <v>300000</v>
      </c>
      <c r="H13" s="332">
        <v>100000</v>
      </c>
      <c r="I13" s="332">
        <v>100000</v>
      </c>
      <c r="J13" s="337" t="s">
        <v>88</v>
      </c>
      <c r="K13" s="337" t="s">
        <v>70</v>
      </c>
      <c r="L13" s="325" t="s">
        <v>804</v>
      </c>
    </row>
    <row r="14" spans="1:13" s="247" customFormat="1" ht="58.5" x14ac:dyDescent="0.5">
      <c r="A14" s="302">
        <f>A13+1</f>
        <v>166</v>
      </c>
      <c r="B14" s="337" t="s">
        <v>220</v>
      </c>
      <c r="C14" s="337" t="s">
        <v>68</v>
      </c>
      <c r="D14" s="337" t="s">
        <v>221</v>
      </c>
      <c r="E14" s="331">
        <v>0</v>
      </c>
      <c r="F14" s="331">
        <v>0</v>
      </c>
      <c r="G14" s="332">
        <v>100000</v>
      </c>
      <c r="H14" s="332">
        <v>100000</v>
      </c>
      <c r="I14" s="332">
        <v>100000</v>
      </c>
      <c r="J14" s="337" t="s">
        <v>106</v>
      </c>
      <c r="K14" s="337" t="s">
        <v>69</v>
      </c>
      <c r="L14" s="325" t="s">
        <v>804</v>
      </c>
    </row>
    <row r="15" spans="1:13" s="247" customFormat="1" ht="48" customHeight="1" x14ac:dyDescent="0.5">
      <c r="A15" s="302">
        <f t="shared" ref="A15:A21" si="0">A14+1</f>
        <v>167</v>
      </c>
      <c r="B15" s="343" t="s">
        <v>1507</v>
      </c>
      <c r="C15" s="337" t="s">
        <v>64</v>
      </c>
      <c r="D15" s="337" t="s">
        <v>224</v>
      </c>
      <c r="E15" s="331">
        <v>0</v>
      </c>
      <c r="F15" s="331">
        <v>0</v>
      </c>
      <c r="G15" s="413">
        <v>35000</v>
      </c>
      <c r="H15" s="332">
        <v>35000</v>
      </c>
      <c r="I15" s="332">
        <v>35000</v>
      </c>
      <c r="J15" s="337" t="s">
        <v>106</v>
      </c>
      <c r="K15" s="337" t="s">
        <v>71</v>
      </c>
      <c r="L15" s="325" t="s">
        <v>804</v>
      </c>
    </row>
    <row r="16" spans="1:13" s="249" customFormat="1" ht="58.5" x14ac:dyDescent="0.5">
      <c r="A16" s="302">
        <f t="shared" si="0"/>
        <v>168</v>
      </c>
      <c r="B16" s="340" t="s">
        <v>1179</v>
      </c>
      <c r="C16" s="324" t="s">
        <v>1181</v>
      </c>
      <c r="D16" s="330" t="s">
        <v>1182</v>
      </c>
      <c r="E16" s="331">
        <v>0</v>
      </c>
      <c r="F16" s="331">
        <v>0</v>
      </c>
      <c r="G16" s="413">
        <v>20000</v>
      </c>
      <c r="H16" s="332">
        <v>20000</v>
      </c>
      <c r="I16" s="332">
        <v>20000</v>
      </c>
      <c r="J16" s="337" t="s">
        <v>106</v>
      </c>
      <c r="K16" s="324" t="s">
        <v>1180</v>
      </c>
      <c r="L16" s="325" t="s">
        <v>804</v>
      </c>
    </row>
    <row r="17" spans="1:13" s="249" customFormat="1" ht="58.5" x14ac:dyDescent="0.5">
      <c r="A17" s="302">
        <f t="shared" si="0"/>
        <v>169</v>
      </c>
      <c r="B17" s="337" t="s">
        <v>228</v>
      </c>
      <c r="C17" s="337" t="s">
        <v>65</v>
      </c>
      <c r="D17" s="337" t="s">
        <v>229</v>
      </c>
      <c r="E17" s="331">
        <v>0</v>
      </c>
      <c r="F17" s="331">
        <v>0</v>
      </c>
      <c r="G17" s="331">
        <v>0</v>
      </c>
      <c r="H17" s="332">
        <v>0</v>
      </c>
      <c r="I17" s="332">
        <v>1000000</v>
      </c>
      <c r="J17" s="337" t="s">
        <v>106</v>
      </c>
      <c r="K17" s="337" t="s">
        <v>67</v>
      </c>
      <c r="L17" s="325" t="s">
        <v>804</v>
      </c>
    </row>
    <row r="18" spans="1:13" s="249" customFormat="1" ht="39" x14ac:dyDescent="0.5">
      <c r="A18" s="302">
        <f t="shared" si="0"/>
        <v>170</v>
      </c>
      <c r="B18" s="337" t="s">
        <v>1508</v>
      </c>
      <c r="C18" s="337" t="s">
        <v>63</v>
      </c>
      <c r="D18" s="337" t="s">
        <v>1509</v>
      </c>
      <c r="E18" s="331">
        <v>0</v>
      </c>
      <c r="F18" s="331">
        <v>0</v>
      </c>
      <c r="G18" s="332">
        <v>0</v>
      </c>
      <c r="H18" s="332">
        <v>0</v>
      </c>
      <c r="I18" s="332">
        <v>200000</v>
      </c>
      <c r="J18" s="337" t="s">
        <v>106</v>
      </c>
      <c r="K18" s="337" t="s">
        <v>66</v>
      </c>
      <c r="L18" s="325" t="s">
        <v>804</v>
      </c>
    </row>
    <row r="19" spans="1:13" s="236" customFormat="1" ht="39" x14ac:dyDescent="0.5">
      <c r="A19" s="302">
        <f t="shared" si="0"/>
        <v>171</v>
      </c>
      <c r="B19" s="327" t="s">
        <v>796</v>
      </c>
      <c r="C19" s="324" t="s">
        <v>797</v>
      </c>
      <c r="D19" s="324" t="s">
        <v>72</v>
      </c>
      <c r="E19" s="331">
        <v>0</v>
      </c>
      <c r="F19" s="331">
        <v>0</v>
      </c>
      <c r="G19" s="413">
        <v>20000</v>
      </c>
      <c r="H19" s="332">
        <v>20000</v>
      </c>
      <c r="I19" s="332">
        <v>20000</v>
      </c>
      <c r="J19" s="337" t="s">
        <v>106</v>
      </c>
      <c r="K19" s="337" t="s">
        <v>798</v>
      </c>
      <c r="L19" s="325" t="s">
        <v>804</v>
      </c>
    </row>
    <row r="20" spans="1:13" s="236" customFormat="1" ht="66" customHeight="1" x14ac:dyDescent="0.5">
      <c r="A20" s="302">
        <f t="shared" si="0"/>
        <v>172</v>
      </c>
      <c r="B20" s="308" t="s">
        <v>1202</v>
      </c>
      <c r="C20" s="324" t="s">
        <v>1510</v>
      </c>
      <c r="D20" s="324" t="s">
        <v>1512</v>
      </c>
      <c r="E20" s="331">
        <v>0</v>
      </c>
      <c r="F20" s="331">
        <v>0</v>
      </c>
      <c r="G20" s="414">
        <v>30000</v>
      </c>
      <c r="H20" s="305">
        <v>30000</v>
      </c>
      <c r="I20" s="305">
        <v>30000</v>
      </c>
      <c r="J20" s="324" t="s">
        <v>277</v>
      </c>
      <c r="K20" s="324" t="s">
        <v>1511</v>
      </c>
      <c r="L20" s="315" t="s">
        <v>804</v>
      </c>
    </row>
    <row r="21" spans="1:13" s="236" customFormat="1" ht="58.5" x14ac:dyDescent="0.5">
      <c r="A21" s="302">
        <f t="shared" si="0"/>
        <v>173</v>
      </c>
      <c r="B21" s="340" t="s">
        <v>981</v>
      </c>
      <c r="C21" s="340" t="s">
        <v>767</v>
      </c>
      <c r="D21" s="340" t="s">
        <v>1513</v>
      </c>
      <c r="E21" s="331">
        <v>0</v>
      </c>
      <c r="F21" s="331">
        <v>0</v>
      </c>
      <c r="G21" s="333">
        <v>200000</v>
      </c>
      <c r="H21" s="333">
        <v>200000</v>
      </c>
      <c r="I21" s="333">
        <v>200000</v>
      </c>
      <c r="J21" s="340" t="s">
        <v>371</v>
      </c>
      <c r="K21" s="340" t="s">
        <v>372</v>
      </c>
      <c r="L21" s="340" t="s">
        <v>863</v>
      </c>
    </row>
    <row r="22" spans="1:13" ht="48" customHeight="1" x14ac:dyDescent="0.5">
      <c r="A22" s="21"/>
      <c r="B22" s="21"/>
      <c r="C22" s="21"/>
      <c r="D22" s="21"/>
      <c r="E22" s="21"/>
      <c r="F22" s="21"/>
      <c r="G22" s="239"/>
      <c r="H22" s="239"/>
      <c r="I22" s="239"/>
      <c r="J22" s="31"/>
      <c r="K22" s="21"/>
      <c r="L22" s="21"/>
      <c r="M22" s="21"/>
    </row>
    <row r="23" spans="1:13" ht="48" customHeight="1" x14ac:dyDescent="0.5">
      <c r="A23" s="21"/>
      <c r="B23" s="21"/>
      <c r="C23" s="21"/>
      <c r="D23" s="21"/>
      <c r="E23" s="21"/>
      <c r="F23" s="21"/>
      <c r="G23" s="21"/>
      <c r="H23" s="21"/>
      <c r="I23" s="21"/>
      <c r="J23" s="31"/>
      <c r="K23" s="21"/>
      <c r="L23" s="21"/>
      <c r="M23" s="21"/>
    </row>
    <row r="24" spans="1:13" ht="48" customHeight="1" x14ac:dyDescent="0.5">
      <c r="A24" s="21"/>
      <c r="B24" s="21"/>
      <c r="C24" s="21"/>
      <c r="D24" s="21"/>
      <c r="E24" s="21"/>
      <c r="F24" s="21"/>
      <c r="G24" s="21"/>
      <c r="H24" s="21"/>
      <c r="I24" s="21"/>
      <c r="J24" s="31"/>
      <c r="K24" s="21"/>
      <c r="L24" s="21"/>
      <c r="M24" s="21"/>
    </row>
    <row r="25" spans="1:13" ht="48" customHeight="1" x14ac:dyDescent="0.5">
      <c r="A25" s="21"/>
      <c r="B25" s="21"/>
      <c r="C25" s="21"/>
      <c r="D25" s="21"/>
      <c r="E25" s="21"/>
      <c r="F25" s="21"/>
      <c r="G25" s="21"/>
      <c r="H25" s="21"/>
      <c r="I25" s="21"/>
      <c r="J25" s="31"/>
      <c r="K25" s="21"/>
      <c r="L25" s="21"/>
      <c r="M25" s="21"/>
    </row>
    <row r="26" spans="1:13" ht="48" customHeight="1" x14ac:dyDescent="0.5">
      <c r="A26" s="21"/>
      <c r="B26" s="21"/>
      <c r="C26" s="21"/>
      <c r="D26" s="21"/>
      <c r="E26" s="21"/>
      <c r="F26" s="21"/>
      <c r="G26" s="21"/>
      <c r="H26" s="21"/>
      <c r="I26" s="21"/>
      <c r="J26" s="31"/>
      <c r="K26" s="21"/>
      <c r="L26" s="21"/>
      <c r="M26" s="21"/>
    </row>
    <row r="27" spans="1:13" ht="48" customHeight="1" x14ac:dyDescent="0.5">
      <c r="A27" s="21"/>
      <c r="B27" s="21"/>
      <c r="C27" s="21"/>
      <c r="D27" s="21"/>
      <c r="E27" s="21"/>
      <c r="F27" s="21"/>
      <c r="G27" s="21"/>
      <c r="H27" s="21"/>
      <c r="I27" s="21"/>
      <c r="J27" s="31"/>
      <c r="K27" s="21"/>
      <c r="L27" s="21"/>
      <c r="M27" s="21"/>
    </row>
    <row r="28" spans="1:13" ht="48" customHeight="1" x14ac:dyDescent="0.5">
      <c r="A28" s="21"/>
      <c r="B28" s="21"/>
      <c r="C28" s="21"/>
      <c r="D28" s="21"/>
      <c r="E28" s="21"/>
      <c r="F28" s="21"/>
      <c r="G28" s="21"/>
      <c r="H28" s="21"/>
      <c r="I28" s="21"/>
      <c r="J28" s="31"/>
      <c r="K28" s="21"/>
      <c r="L28" s="21"/>
      <c r="M28" s="21"/>
    </row>
    <row r="34" spans="1:13" s="33" customFormat="1" ht="51" customHeight="1" x14ac:dyDescent="0.5">
      <c r="A34" s="22">
        <v>522</v>
      </c>
      <c r="B34" s="25" t="s">
        <v>226</v>
      </c>
      <c r="C34" s="25" t="s">
        <v>73</v>
      </c>
      <c r="D34" s="25" t="s">
        <v>227</v>
      </c>
      <c r="E34" s="23" t="s">
        <v>62</v>
      </c>
      <c r="F34" s="23" t="s">
        <v>62</v>
      </c>
      <c r="G34" s="23" t="s">
        <v>62</v>
      </c>
      <c r="H34" s="23" t="s">
        <v>242</v>
      </c>
      <c r="I34" s="23"/>
      <c r="J34" s="25" t="s">
        <v>225</v>
      </c>
      <c r="K34" s="25" t="s">
        <v>74</v>
      </c>
      <c r="L34" s="23" t="s">
        <v>804</v>
      </c>
      <c r="M34" s="34"/>
    </row>
  </sheetData>
  <mergeCells count="11">
    <mergeCell ref="E10:I10"/>
    <mergeCell ref="L10:L12"/>
    <mergeCell ref="A1:H1"/>
    <mergeCell ref="A2:M2"/>
    <mergeCell ref="A3:M3"/>
    <mergeCell ref="A4:M4"/>
    <mergeCell ref="A5:M5"/>
    <mergeCell ref="A10:A12"/>
    <mergeCell ref="B10:B12"/>
    <mergeCell ref="C10:C12"/>
    <mergeCell ref="K10:K12"/>
  </mergeCells>
  <printOptions horizontalCentered="1"/>
  <pageMargins left="0.19685039370078741" right="0" top="0.78740157480314965" bottom="0.35433070866141736" header="0.51181102362204722" footer="0.35433070866141736"/>
  <pageSetup paperSize="9" scale="80" firstPageNumber="69" orientation="landscape" useFirstPageNumber="1" r:id="rId1"/>
  <headerFooter>
    <oddFooter>&amp;R&amp;"TH SarabunIT๙,ธรรมดา"&amp;P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M26"/>
  <sheetViews>
    <sheetView view="pageBreakPreview" topLeftCell="A25" zoomScale="71" zoomScaleNormal="91" zoomScaleSheetLayoutView="71" workbookViewId="0">
      <selection activeCell="K25" sqref="K25"/>
    </sheetView>
  </sheetViews>
  <sheetFormatPr defaultRowHeight="48" customHeight="1" x14ac:dyDescent="0.5"/>
  <cols>
    <col min="1" max="1" width="4.42578125" style="11" customWidth="1"/>
    <col min="2" max="2" width="25.7109375" style="11" customWidth="1"/>
    <col min="3" max="3" width="30.7109375" style="11" customWidth="1"/>
    <col min="4" max="4" width="33.7109375" style="11" customWidth="1"/>
    <col min="5" max="6" width="6.7109375" style="11" customWidth="1"/>
    <col min="7" max="7" width="9.5703125" style="11" customWidth="1"/>
    <col min="8" max="8" width="9.85546875" style="11" customWidth="1"/>
    <col min="9" max="9" width="9.7109375" style="11" customWidth="1"/>
    <col min="10" max="10" width="12.7109375" style="10" customWidth="1"/>
    <col min="11" max="11" width="23.5703125" style="11" customWidth="1"/>
    <col min="12" max="12" width="14.28515625" style="11" customWidth="1"/>
    <col min="13" max="16384" width="9.140625" style="11"/>
  </cols>
  <sheetData>
    <row r="1" spans="1:13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123"/>
      <c r="J1" s="8"/>
      <c r="K1" s="8"/>
      <c r="L1" s="9" t="s">
        <v>777</v>
      </c>
      <c r="M1" s="10"/>
    </row>
    <row r="2" spans="1:13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ht="21.75" customHeight="1" x14ac:dyDescent="0.35">
      <c r="A3" s="437" t="s">
        <v>778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20.25" customHeight="1" x14ac:dyDescent="0.35">
      <c r="A4" s="437" t="s">
        <v>779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3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</row>
    <row r="6" spans="1:13" ht="18.75" customHeight="1" x14ac:dyDescent="0.35">
      <c r="A6" s="12" t="s">
        <v>1018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1" customHeight="1" x14ac:dyDescent="0.35">
      <c r="A7" s="12" t="s">
        <v>1015</v>
      </c>
      <c r="B7" s="12"/>
      <c r="C7" s="13"/>
      <c r="D7" s="13"/>
      <c r="E7" s="13"/>
      <c r="F7" s="13"/>
      <c r="G7" s="13"/>
      <c r="H7" s="13"/>
      <c r="I7" s="13"/>
      <c r="J7" s="13"/>
      <c r="K7" s="15"/>
      <c r="L7" s="13"/>
      <c r="M7" s="13"/>
    </row>
    <row r="8" spans="1:13" s="18" customFormat="1" ht="22.5" customHeight="1" x14ac:dyDescent="0.35">
      <c r="A8" s="12" t="s">
        <v>786</v>
      </c>
      <c r="B8" s="12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</row>
    <row r="9" spans="1:13" s="18" customFormat="1" ht="23.25" customHeight="1" x14ac:dyDescent="0.35">
      <c r="A9" s="12"/>
      <c r="B9" s="12" t="s">
        <v>787</v>
      </c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</row>
    <row r="10" spans="1:13" s="14" customFormat="1" ht="23.25" customHeight="1" x14ac:dyDescent="0.5">
      <c r="A10" s="448" t="s">
        <v>16</v>
      </c>
      <c r="B10" s="448" t="s">
        <v>0</v>
      </c>
      <c r="C10" s="448" t="s">
        <v>1</v>
      </c>
      <c r="D10" s="317" t="s">
        <v>2</v>
      </c>
      <c r="E10" s="455" t="s">
        <v>3</v>
      </c>
      <c r="F10" s="456"/>
      <c r="G10" s="456"/>
      <c r="H10" s="456"/>
      <c r="I10" s="457"/>
      <c r="J10" s="317" t="s">
        <v>11</v>
      </c>
      <c r="K10" s="448" t="s">
        <v>4</v>
      </c>
      <c r="L10" s="448" t="s">
        <v>5</v>
      </c>
    </row>
    <row r="11" spans="1:13" s="19" customFormat="1" ht="18.75" customHeight="1" x14ac:dyDescent="0.5">
      <c r="A11" s="448"/>
      <c r="B11" s="448"/>
      <c r="C11" s="448"/>
      <c r="D11" s="319" t="s">
        <v>10</v>
      </c>
      <c r="E11" s="317">
        <v>2561</v>
      </c>
      <c r="F11" s="317">
        <v>2562</v>
      </c>
      <c r="G11" s="317">
        <v>2563</v>
      </c>
      <c r="H11" s="317">
        <v>2564</v>
      </c>
      <c r="I11" s="317">
        <v>2565</v>
      </c>
      <c r="J11" s="319" t="s">
        <v>12</v>
      </c>
      <c r="K11" s="448"/>
      <c r="L11" s="448"/>
    </row>
    <row r="12" spans="1:13" s="20" customFormat="1" ht="17.25" customHeight="1" x14ac:dyDescent="0.3">
      <c r="A12" s="448"/>
      <c r="B12" s="448"/>
      <c r="C12" s="448"/>
      <c r="D12" s="321"/>
      <c r="E12" s="339" t="s">
        <v>15</v>
      </c>
      <c r="F12" s="339" t="s">
        <v>15</v>
      </c>
      <c r="G12" s="339" t="s">
        <v>15</v>
      </c>
      <c r="H12" s="339" t="s">
        <v>15</v>
      </c>
      <c r="I12" s="339" t="s">
        <v>15</v>
      </c>
      <c r="J12" s="321"/>
      <c r="K12" s="448"/>
      <c r="L12" s="448"/>
    </row>
    <row r="13" spans="1:13" s="247" customFormat="1" ht="58.5" x14ac:dyDescent="0.5">
      <c r="A13" s="302">
        <v>174</v>
      </c>
      <c r="B13" s="345" t="s">
        <v>544</v>
      </c>
      <c r="C13" s="330" t="s">
        <v>143</v>
      </c>
      <c r="D13" s="337" t="s">
        <v>1514</v>
      </c>
      <c r="E13" s="331">
        <v>0</v>
      </c>
      <c r="F13" s="331">
        <v>0</v>
      </c>
      <c r="G13" s="332">
        <v>100000</v>
      </c>
      <c r="H13" s="332">
        <v>100000</v>
      </c>
      <c r="I13" s="332">
        <v>100000</v>
      </c>
      <c r="J13" s="337" t="s">
        <v>139</v>
      </c>
      <c r="K13" s="330" t="s">
        <v>406</v>
      </c>
      <c r="L13" s="325" t="s">
        <v>861</v>
      </c>
      <c r="M13" s="342"/>
    </row>
    <row r="14" spans="1:13" s="236" customFormat="1" ht="137.25" customHeight="1" x14ac:dyDescent="0.5">
      <c r="A14" s="302">
        <f>A13+1</f>
        <v>175</v>
      </c>
      <c r="B14" s="345" t="s">
        <v>76</v>
      </c>
      <c r="C14" s="340" t="s">
        <v>75</v>
      </c>
      <c r="D14" s="343" t="s">
        <v>219</v>
      </c>
      <c r="E14" s="331">
        <v>0</v>
      </c>
      <c r="F14" s="331">
        <v>0</v>
      </c>
      <c r="G14" s="333">
        <v>490000</v>
      </c>
      <c r="H14" s="333">
        <v>490000</v>
      </c>
      <c r="I14" s="333">
        <v>490000</v>
      </c>
      <c r="J14" s="343" t="s">
        <v>88</v>
      </c>
      <c r="K14" s="343" t="s">
        <v>77</v>
      </c>
      <c r="L14" s="341" t="s">
        <v>804</v>
      </c>
      <c r="M14" s="344"/>
    </row>
    <row r="15" spans="1:13" s="236" customFormat="1" ht="58.5" x14ac:dyDescent="0.5">
      <c r="A15" s="302">
        <f t="shared" ref="A15:A25" si="0">A14+1</f>
        <v>176</v>
      </c>
      <c r="B15" s="345" t="s">
        <v>1515</v>
      </c>
      <c r="C15" s="330" t="s">
        <v>1178</v>
      </c>
      <c r="D15" s="337" t="s">
        <v>241</v>
      </c>
      <c r="E15" s="331">
        <v>0</v>
      </c>
      <c r="F15" s="331">
        <v>0</v>
      </c>
      <c r="G15" s="332">
        <v>200000</v>
      </c>
      <c r="H15" s="332">
        <v>200000</v>
      </c>
      <c r="I15" s="332">
        <v>200000</v>
      </c>
      <c r="J15" s="337" t="s">
        <v>123</v>
      </c>
      <c r="K15" s="330" t="s">
        <v>240</v>
      </c>
      <c r="L15" s="325" t="s">
        <v>804</v>
      </c>
      <c r="M15" s="344"/>
    </row>
    <row r="16" spans="1:13" s="236" customFormat="1" ht="58.5" x14ac:dyDescent="0.5">
      <c r="A16" s="302">
        <f t="shared" si="0"/>
        <v>177</v>
      </c>
      <c r="B16" s="345" t="s">
        <v>1656</v>
      </c>
      <c r="C16" s="330" t="s">
        <v>1516</v>
      </c>
      <c r="D16" s="337" t="s">
        <v>1655</v>
      </c>
      <c r="E16" s="331">
        <v>0</v>
      </c>
      <c r="F16" s="331">
        <v>0</v>
      </c>
      <c r="G16" s="413">
        <v>20000</v>
      </c>
      <c r="H16" s="332">
        <v>20000</v>
      </c>
      <c r="I16" s="332">
        <v>20000</v>
      </c>
      <c r="J16" s="337" t="s">
        <v>31</v>
      </c>
      <c r="K16" s="330" t="s">
        <v>1517</v>
      </c>
      <c r="L16" s="325" t="s">
        <v>804</v>
      </c>
      <c r="M16" s="344"/>
    </row>
    <row r="17" spans="1:13" s="236" customFormat="1" ht="39" x14ac:dyDescent="0.5">
      <c r="A17" s="302">
        <f t="shared" si="0"/>
        <v>178</v>
      </c>
      <c r="B17" s="345" t="s">
        <v>1203</v>
      </c>
      <c r="C17" s="324" t="s">
        <v>125</v>
      </c>
      <c r="D17" s="324" t="s">
        <v>1204</v>
      </c>
      <c r="E17" s="331">
        <v>0</v>
      </c>
      <c r="F17" s="331">
        <v>0</v>
      </c>
      <c r="G17" s="305">
        <v>20000</v>
      </c>
      <c r="H17" s="305">
        <v>20000</v>
      </c>
      <c r="I17" s="305">
        <v>20000</v>
      </c>
      <c r="J17" s="306" t="s">
        <v>124</v>
      </c>
      <c r="K17" s="324" t="s">
        <v>148</v>
      </c>
      <c r="L17" s="331" t="s">
        <v>806</v>
      </c>
      <c r="M17" s="344"/>
    </row>
    <row r="18" spans="1:13" s="236" customFormat="1" ht="97.5" x14ac:dyDescent="0.5">
      <c r="A18" s="302">
        <f t="shared" si="0"/>
        <v>179</v>
      </c>
      <c r="B18" s="314" t="s">
        <v>1653</v>
      </c>
      <c r="C18" s="324" t="s">
        <v>718</v>
      </c>
      <c r="D18" s="324" t="s">
        <v>1518</v>
      </c>
      <c r="E18" s="331">
        <v>0</v>
      </c>
      <c r="F18" s="331">
        <v>0</v>
      </c>
      <c r="G18" s="414">
        <v>20000</v>
      </c>
      <c r="H18" s="305">
        <v>20000</v>
      </c>
      <c r="I18" s="305">
        <v>20000</v>
      </c>
      <c r="J18" s="330" t="s">
        <v>122</v>
      </c>
      <c r="K18" s="324" t="s">
        <v>1630</v>
      </c>
      <c r="L18" s="302" t="s">
        <v>804</v>
      </c>
      <c r="M18" s="344"/>
    </row>
    <row r="19" spans="1:13" s="236" customFormat="1" ht="195" x14ac:dyDescent="0.5">
      <c r="A19" s="302">
        <f t="shared" si="0"/>
        <v>180</v>
      </c>
      <c r="B19" s="345" t="s">
        <v>1654</v>
      </c>
      <c r="C19" s="330" t="s">
        <v>1124</v>
      </c>
      <c r="D19" s="330" t="s">
        <v>1766</v>
      </c>
      <c r="E19" s="331">
        <v>0</v>
      </c>
      <c r="F19" s="331">
        <v>0</v>
      </c>
      <c r="G19" s="414">
        <v>20000</v>
      </c>
      <c r="H19" s="305">
        <v>20000</v>
      </c>
      <c r="I19" s="305">
        <v>20000</v>
      </c>
      <c r="J19" s="324" t="s">
        <v>1123</v>
      </c>
      <c r="K19" s="330" t="s">
        <v>1661</v>
      </c>
      <c r="L19" s="325" t="s">
        <v>804</v>
      </c>
      <c r="M19" s="344"/>
    </row>
    <row r="20" spans="1:13" ht="97.5" x14ac:dyDescent="0.5">
      <c r="A20" s="302">
        <f t="shared" si="0"/>
        <v>181</v>
      </c>
      <c r="B20" s="314" t="s">
        <v>1298</v>
      </c>
      <c r="C20" s="306" t="s">
        <v>1299</v>
      </c>
      <c r="D20" s="306" t="s">
        <v>1301</v>
      </c>
      <c r="E20" s="331">
        <v>0</v>
      </c>
      <c r="F20" s="331">
        <v>0</v>
      </c>
      <c r="G20" s="305">
        <v>50000</v>
      </c>
      <c r="H20" s="305">
        <v>50000</v>
      </c>
      <c r="I20" s="305">
        <v>50000</v>
      </c>
      <c r="J20" s="315" t="s">
        <v>1302</v>
      </c>
      <c r="K20" s="306" t="s">
        <v>1300</v>
      </c>
      <c r="L20" s="302" t="s">
        <v>862</v>
      </c>
      <c r="M20" s="344"/>
    </row>
    <row r="21" spans="1:13" s="236" customFormat="1" ht="97.5" x14ac:dyDescent="0.5">
      <c r="A21" s="302">
        <f t="shared" si="0"/>
        <v>182</v>
      </c>
      <c r="B21" s="345" t="s">
        <v>1657</v>
      </c>
      <c r="C21" s="330" t="s">
        <v>1189</v>
      </c>
      <c r="D21" s="330" t="s">
        <v>1191</v>
      </c>
      <c r="E21" s="331">
        <v>0</v>
      </c>
      <c r="F21" s="331">
        <v>0</v>
      </c>
      <c r="G21" s="413">
        <v>20000</v>
      </c>
      <c r="H21" s="332">
        <v>20000</v>
      </c>
      <c r="I21" s="332">
        <v>20000</v>
      </c>
      <c r="J21" s="324" t="s">
        <v>1190</v>
      </c>
      <c r="K21" s="330" t="s">
        <v>1192</v>
      </c>
      <c r="L21" s="325" t="s">
        <v>804</v>
      </c>
      <c r="M21" s="344"/>
    </row>
    <row r="22" spans="1:13" s="236" customFormat="1" ht="69.75" customHeight="1" x14ac:dyDescent="0.5">
      <c r="A22" s="302">
        <f t="shared" si="0"/>
        <v>183</v>
      </c>
      <c r="B22" s="345" t="s">
        <v>1652</v>
      </c>
      <c r="C22" s="330" t="s">
        <v>1589</v>
      </c>
      <c r="D22" s="330" t="s">
        <v>1191</v>
      </c>
      <c r="E22" s="331">
        <v>0</v>
      </c>
      <c r="F22" s="331">
        <v>0</v>
      </c>
      <c r="G22" s="413">
        <v>20000</v>
      </c>
      <c r="H22" s="332">
        <v>20000</v>
      </c>
      <c r="I22" s="332">
        <v>20000</v>
      </c>
      <c r="J22" s="324" t="s">
        <v>1190</v>
      </c>
      <c r="K22" s="330" t="s">
        <v>1519</v>
      </c>
      <c r="L22" s="325" t="s">
        <v>804</v>
      </c>
      <c r="M22" s="344"/>
    </row>
    <row r="23" spans="1:13" s="236" customFormat="1" ht="78" x14ac:dyDescent="0.5">
      <c r="A23" s="302">
        <f t="shared" si="0"/>
        <v>184</v>
      </c>
      <c r="B23" s="345" t="s">
        <v>1629</v>
      </c>
      <c r="C23" s="345" t="s">
        <v>78</v>
      </c>
      <c r="D23" s="330" t="s">
        <v>1658</v>
      </c>
      <c r="E23" s="331">
        <v>0</v>
      </c>
      <c r="F23" s="331">
        <v>0</v>
      </c>
      <c r="G23" s="413">
        <v>20000</v>
      </c>
      <c r="H23" s="332">
        <v>20000</v>
      </c>
      <c r="I23" s="332">
        <v>20000</v>
      </c>
      <c r="J23" s="346" t="s">
        <v>139</v>
      </c>
      <c r="K23" s="345" t="s">
        <v>87</v>
      </c>
      <c r="L23" s="325" t="s">
        <v>804</v>
      </c>
      <c r="M23" s="344"/>
    </row>
    <row r="24" spans="1:13" s="236" customFormat="1" ht="274.5" customHeight="1" x14ac:dyDescent="0.5">
      <c r="A24" s="302">
        <f t="shared" si="0"/>
        <v>185</v>
      </c>
      <c r="B24" s="345" t="s">
        <v>1631</v>
      </c>
      <c r="C24" s="330" t="s">
        <v>1659</v>
      </c>
      <c r="D24" s="330" t="s">
        <v>1658</v>
      </c>
      <c r="E24" s="331">
        <v>0</v>
      </c>
      <c r="F24" s="331">
        <v>0</v>
      </c>
      <c r="G24" s="413">
        <v>20000</v>
      </c>
      <c r="H24" s="332">
        <v>20000</v>
      </c>
      <c r="I24" s="332">
        <v>20000</v>
      </c>
      <c r="J24" s="324" t="s">
        <v>1746</v>
      </c>
      <c r="K24" s="330" t="s">
        <v>1660</v>
      </c>
      <c r="L24" s="325" t="s">
        <v>804</v>
      </c>
      <c r="M24" s="344"/>
    </row>
    <row r="25" spans="1:13" ht="300.75" customHeight="1" x14ac:dyDescent="0.5">
      <c r="A25" s="302">
        <f t="shared" si="0"/>
        <v>186</v>
      </c>
      <c r="B25" s="345" t="s">
        <v>1570</v>
      </c>
      <c r="C25" s="345" t="s">
        <v>78</v>
      </c>
      <c r="D25" s="345" t="s">
        <v>1662</v>
      </c>
      <c r="E25" s="331">
        <v>0</v>
      </c>
      <c r="F25" s="331">
        <v>0</v>
      </c>
      <c r="G25" s="348">
        <v>100000</v>
      </c>
      <c r="H25" s="348">
        <v>100000</v>
      </c>
      <c r="I25" s="348">
        <v>100000</v>
      </c>
      <c r="J25" s="346" t="s">
        <v>139</v>
      </c>
      <c r="K25" s="345" t="s">
        <v>87</v>
      </c>
      <c r="L25" s="347" t="s">
        <v>120</v>
      </c>
      <c r="M25" s="344"/>
    </row>
    <row r="26" spans="1:13" ht="48" customHeight="1" x14ac:dyDescent="0.5">
      <c r="B26" s="419"/>
      <c r="G26" s="351"/>
      <c r="H26" s="351"/>
      <c r="I26" s="351"/>
    </row>
  </sheetData>
  <mergeCells count="11">
    <mergeCell ref="L10:L12"/>
    <mergeCell ref="A1:H1"/>
    <mergeCell ref="A2:M2"/>
    <mergeCell ref="A3:M3"/>
    <mergeCell ref="A4:M4"/>
    <mergeCell ref="A5:M5"/>
    <mergeCell ref="A10:A12"/>
    <mergeCell ref="B10:B12"/>
    <mergeCell ref="C10:C12"/>
    <mergeCell ref="K10:K12"/>
    <mergeCell ref="E10:I10"/>
  </mergeCells>
  <printOptions horizontalCentered="1"/>
  <pageMargins left="0.19685039370078741" right="0" top="0.78740157480314965" bottom="0.55118110236220474" header="0.51181102362204722" footer="0.35433070866141736"/>
  <pageSetup paperSize="9" scale="80" firstPageNumber="71" orientation="landscape" useFirstPageNumber="1" r:id="rId1"/>
  <headerFooter>
    <oddFooter>&amp;R&amp;"TH SarabunIT๙,ธรรมดา"&amp;P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M29"/>
  <sheetViews>
    <sheetView view="pageBreakPreview" topLeftCell="A27" zoomScale="91" zoomScaleNormal="89" zoomScaleSheetLayoutView="91" zoomScalePageLayoutView="78" workbookViewId="0">
      <selection activeCell="K28" sqref="K28"/>
    </sheetView>
  </sheetViews>
  <sheetFormatPr defaultRowHeight="48" customHeight="1" x14ac:dyDescent="0.5"/>
  <cols>
    <col min="1" max="1" width="4.28515625" style="40" customWidth="1"/>
    <col min="2" max="2" width="28" style="40" customWidth="1"/>
    <col min="3" max="3" width="33.42578125" style="40" customWidth="1"/>
    <col min="4" max="4" width="33.7109375" style="40" customWidth="1"/>
    <col min="5" max="6" width="6.7109375" style="40" customWidth="1"/>
    <col min="7" max="9" width="8.7109375" style="40" customWidth="1"/>
    <col min="10" max="10" width="12.7109375" style="43" customWidth="1"/>
    <col min="11" max="11" width="24.5703125" style="40" customWidth="1"/>
    <col min="12" max="12" width="14.7109375" style="40" customWidth="1"/>
    <col min="13" max="16384" width="9.140625" style="40"/>
  </cols>
  <sheetData>
    <row r="1" spans="1:13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123"/>
      <c r="J1" s="69"/>
      <c r="K1" s="69"/>
      <c r="L1" s="9" t="s">
        <v>777</v>
      </c>
      <c r="M1" s="10"/>
    </row>
    <row r="2" spans="1:13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ht="21.75" customHeight="1" x14ac:dyDescent="0.35">
      <c r="A3" s="437" t="s">
        <v>778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20.25" customHeight="1" x14ac:dyDescent="0.35">
      <c r="A4" s="437" t="s">
        <v>779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3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</row>
    <row r="6" spans="1:13" ht="18.75" customHeight="1" x14ac:dyDescent="0.35">
      <c r="A6" s="12" t="s">
        <v>1012</v>
      </c>
      <c r="B6" s="12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21" customHeight="1" x14ac:dyDescent="0.35">
      <c r="A7" s="12" t="s">
        <v>1017</v>
      </c>
      <c r="B7" s="12"/>
      <c r="C7" s="70"/>
      <c r="D7" s="70"/>
      <c r="E7" s="70"/>
      <c r="F7" s="70"/>
      <c r="G7" s="70"/>
      <c r="H7" s="70"/>
      <c r="I7" s="70"/>
      <c r="J7" s="70"/>
      <c r="K7" s="71"/>
      <c r="L7" s="70"/>
      <c r="M7" s="70"/>
    </row>
    <row r="8" spans="1:13" s="68" customFormat="1" ht="20.25" customHeight="1" x14ac:dyDescent="0.35">
      <c r="A8" s="12" t="s">
        <v>790</v>
      </c>
      <c r="B8" s="12"/>
      <c r="C8" s="72"/>
      <c r="D8" s="72"/>
      <c r="E8" s="72"/>
      <c r="F8" s="72"/>
      <c r="G8" s="72"/>
      <c r="H8" s="72"/>
      <c r="I8" s="72"/>
      <c r="J8" s="72"/>
      <c r="K8" s="73"/>
      <c r="L8" s="72"/>
      <c r="M8" s="72"/>
    </row>
    <row r="9" spans="1:13" s="68" customFormat="1" ht="18.75" customHeight="1" x14ac:dyDescent="0.35">
      <c r="A9" s="12"/>
      <c r="B9" s="12" t="s">
        <v>791</v>
      </c>
      <c r="C9" s="72"/>
      <c r="D9" s="72"/>
      <c r="E9" s="72"/>
      <c r="F9" s="72"/>
      <c r="G9" s="72"/>
      <c r="H9" s="72"/>
      <c r="I9" s="72"/>
      <c r="J9" s="72"/>
      <c r="K9" s="73"/>
      <c r="L9" s="72"/>
      <c r="M9" s="72"/>
    </row>
    <row r="10" spans="1:13" s="229" customFormat="1" ht="18.75" x14ac:dyDescent="0.5">
      <c r="A10" s="450" t="s">
        <v>16</v>
      </c>
      <c r="B10" s="450" t="s">
        <v>0</v>
      </c>
      <c r="C10" s="450" t="s">
        <v>1</v>
      </c>
      <c r="D10" s="211" t="s">
        <v>2</v>
      </c>
      <c r="E10" s="438" t="s">
        <v>3</v>
      </c>
      <c r="F10" s="439"/>
      <c r="G10" s="439"/>
      <c r="H10" s="439"/>
      <c r="I10" s="440"/>
      <c r="J10" s="211" t="s">
        <v>11</v>
      </c>
      <c r="K10" s="450" t="s">
        <v>4</v>
      </c>
      <c r="L10" s="450" t="s">
        <v>5</v>
      </c>
    </row>
    <row r="11" spans="1:13" s="230" customFormat="1" ht="18.75" x14ac:dyDescent="0.5">
      <c r="A11" s="450"/>
      <c r="B11" s="450"/>
      <c r="C11" s="450"/>
      <c r="D11" s="212" t="s">
        <v>10</v>
      </c>
      <c r="E11" s="211">
        <v>2561</v>
      </c>
      <c r="F11" s="211">
        <v>2562</v>
      </c>
      <c r="G11" s="211">
        <v>2563</v>
      </c>
      <c r="H11" s="211">
        <v>2564</v>
      </c>
      <c r="I11" s="211">
        <v>2565</v>
      </c>
      <c r="J11" s="212" t="s">
        <v>12</v>
      </c>
      <c r="K11" s="450"/>
      <c r="L11" s="450"/>
    </row>
    <row r="12" spans="1:13" s="231" customFormat="1" ht="18.75" x14ac:dyDescent="0.3">
      <c r="A12" s="450"/>
      <c r="B12" s="450"/>
      <c r="C12" s="450"/>
      <c r="D12" s="6"/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6"/>
      <c r="K12" s="450"/>
      <c r="L12" s="450"/>
    </row>
    <row r="13" spans="1:13" s="247" customFormat="1" ht="77.25" customHeight="1" x14ac:dyDescent="0.5">
      <c r="A13" s="302">
        <v>187</v>
      </c>
      <c r="B13" s="340" t="s">
        <v>1186</v>
      </c>
      <c r="C13" s="330" t="s">
        <v>1520</v>
      </c>
      <c r="D13" s="324" t="s">
        <v>39</v>
      </c>
      <c r="E13" s="331">
        <v>0</v>
      </c>
      <c r="F13" s="331">
        <v>0</v>
      </c>
      <c r="G13" s="413">
        <v>300000</v>
      </c>
      <c r="H13" s="332">
        <v>300000</v>
      </c>
      <c r="I13" s="332">
        <v>300000</v>
      </c>
      <c r="J13" s="330" t="s">
        <v>192</v>
      </c>
      <c r="K13" s="330" t="s">
        <v>191</v>
      </c>
      <c r="L13" s="302" t="s">
        <v>802</v>
      </c>
    </row>
    <row r="14" spans="1:13" s="247" customFormat="1" ht="78" x14ac:dyDescent="0.5">
      <c r="A14" s="302">
        <f>A13+1</f>
        <v>188</v>
      </c>
      <c r="B14" s="340" t="s">
        <v>1621</v>
      </c>
      <c r="C14" s="330" t="s">
        <v>1193</v>
      </c>
      <c r="D14" s="330" t="s">
        <v>1194</v>
      </c>
      <c r="E14" s="331">
        <v>0</v>
      </c>
      <c r="F14" s="331">
        <v>0</v>
      </c>
      <c r="G14" s="413">
        <v>170000</v>
      </c>
      <c r="H14" s="332">
        <v>170000</v>
      </c>
      <c r="I14" s="332">
        <v>170000</v>
      </c>
      <c r="J14" s="330" t="s">
        <v>36</v>
      </c>
      <c r="K14" s="330" t="s">
        <v>1195</v>
      </c>
      <c r="L14" s="302" t="s">
        <v>802</v>
      </c>
    </row>
    <row r="15" spans="1:13" s="248" customFormat="1" ht="78" x14ac:dyDescent="0.5">
      <c r="A15" s="302">
        <f t="shared" ref="A15:A28" si="0">A14+1</f>
        <v>189</v>
      </c>
      <c r="B15" s="327" t="s">
        <v>193</v>
      </c>
      <c r="C15" s="324" t="s">
        <v>33</v>
      </c>
      <c r="D15" s="324" t="s">
        <v>267</v>
      </c>
      <c r="E15" s="331">
        <v>0</v>
      </c>
      <c r="F15" s="331">
        <v>0</v>
      </c>
      <c r="G15" s="414">
        <v>10000</v>
      </c>
      <c r="H15" s="305">
        <v>10000</v>
      </c>
      <c r="I15" s="305">
        <v>10000</v>
      </c>
      <c r="J15" s="324" t="s">
        <v>35</v>
      </c>
      <c r="K15" s="324" t="s">
        <v>34</v>
      </c>
      <c r="L15" s="302" t="s">
        <v>802</v>
      </c>
    </row>
    <row r="16" spans="1:13" s="247" customFormat="1" ht="117" customHeight="1" x14ac:dyDescent="0.5">
      <c r="A16" s="302">
        <f t="shared" si="0"/>
        <v>190</v>
      </c>
      <c r="B16" s="330" t="s">
        <v>194</v>
      </c>
      <c r="C16" s="330" t="s">
        <v>195</v>
      </c>
      <c r="D16" s="330" t="s">
        <v>982</v>
      </c>
      <c r="E16" s="331">
        <v>0</v>
      </c>
      <c r="F16" s="331">
        <v>0</v>
      </c>
      <c r="G16" s="332">
        <v>0</v>
      </c>
      <c r="H16" s="332">
        <v>0</v>
      </c>
      <c r="I16" s="238">
        <v>1000000</v>
      </c>
      <c r="J16" s="330" t="s">
        <v>106</v>
      </c>
      <c r="K16" s="330" t="s">
        <v>409</v>
      </c>
      <c r="L16" s="302" t="s">
        <v>806</v>
      </c>
    </row>
    <row r="17" spans="1:13" s="236" customFormat="1" ht="51.75" customHeight="1" x14ac:dyDescent="0.5">
      <c r="A17" s="302">
        <f t="shared" si="0"/>
        <v>191</v>
      </c>
      <c r="B17" s="337" t="s">
        <v>212</v>
      </c>
      <c r="C17" s="337" t="s">
        <v>46</v>
      </c>
      <c r="D17" s="337" t="s">
        <v>103</v>
      </c>
      <c r="E17" s="331">
        <v>0</v>
      </c>
      <c r="F17" s="331">
        <v>0</v>
      </c>
      <c r="G17" s="332">
        <v>15000</v>
      </c>
      <c r="H17" s="332">
        <v>15000</v>
      </c>
      <c r="I17" s="332">
        <v>15000</v>
      </c>
      <c r="J17" s="337" t="s">
        <v>104</v>
      </c>
      <c r="K17" s="337" t="s">
        <v>47</v>
      </c>
      <c r="L17" s="302" t="s">
        <v>862</v>
      </c>
    </row>
    <row r="18" spans="1:13" s="236" customFormat="1" ht="51" customHeight="1" x14ac:dyDescent="0.5">
      <c r="A18" s="302">
        <f t="shared" si="0"/>
        <v>192</v>
      </c>
      <c r="B18" s="337" t="s">
        <v>1030</v>
      </c>
      <c r="C18" s="337" t="s">
        <v>43</v>
      </c>
      <c r="D18" s="337" t="s">
        <v>44</v>
      </c>
      <c r="E18" s="331">
        <v>0</v>
      </c>
      <c r="F18" s="331">
        <v>0</v>
      </c>
      <c r="G18" s="332">
        <v>5000</v>
      </c>
      <c r="H18" s="332">
        <v>5000</v>
      </c>
      <c r="I18" s="332">
        <v>5000</v>
      </c>
      <c r="J18" s="337" t="s">
        <v>105</v>
      </c>
      <c r="K18" s="337" t="s">
        <v>45</v>
      </c>
      <c r="L18" s="302" t="s">
        <v>862</v>
      </c>
    </row>
    <row r="19" spans="1:13" s="236" customFormat="1" ht="58.5" x14ac:dyDescent="0.5">
      <c r="A19" s="302">
        <f t="shared" si="0"/>
        <v>193</v>
      </c>
      <c r="B19" s="324" t="s">
        <v>1031</v>
      </c>
      <c r="C19" s="337" t="s">
        <v>1033</v>
      </c>
      <c r="D19" s="337" t="s">
        <v>1034</v>
      </c>
      <c r="E19" s="331">
        <v>0</v>
      </c>
      <c r="F19" s="331">
        <v>0</v>
      </c>
      <c r="G19" s="332">
        <v>5000</v>
      </c>
      <c r="H19" s="332">
        <v>5000</v>
      </c>
      <c r="I19" s="332">
        <v>5000</v>
      </c>
      <c r="J19" s="337" t="s">
        <v>105</v>
      </c>
      <c r="K19" s="337" t="s">
        <v>1035</v>
      </c>
      <c r="L19" s="325" t="s">
        <v>808</v>
      </c>
    </row>
    <row r="20" spans="1:13" s="236" customFormat="1" ht="93" customHeight="1" x14ac:dyDescent="0.5">
      <c r="A20" s="302">
        <f t="shared" si="0"/>
        <v>194</v>
      </c>
      <c r="B20" s="327" t="s">
        <v>1032</v>
      </c>
      <c r="C20" s="324" t="s">
        <v>1667</v>
      </c>
      <c r="D20" s="324" t="s">
        <v>1185</v>
      </c>
      <c r="E20" s="331">
        <v>0</v>
      </c>
      <c r="F20" s="331">
        <v>0</v>
      </c>
      <c r="G20" s="413">
        <v>50000</v>
      </c>
      <c r="H20" s="332">
        <v>50000</v>
      </c>
      <c r="I20" s="332">
        <v>50000</v>
      </c>
      <c r="J20" s="330" t="s">
        <v>1188</v>
      </c>
      <c r="K20" s="324" t="s">
        <v>1036</v>
      </c>
      <c r="L20" s="325" t="s">
        <v>808</v>
      </c>
    </row>
    <row r="21" spans="1:13" s="249" customFormat="1" ht="58.5" x14ac:dyDescent="0.5">
      <c r="A21" s="302">
        <f t="shared" si="0"/>
        <v>195</v>
      </c>
      <c r="B21" s="340" t="s">
        <v>1183</v>
      </c>
      <c r="C21" s="330" t="s">
        <v>1184</v>
      </c>
      <c r="D21" s="330" t="s">
        <v>1185</v>
      </c>
      <c r="E21" s="331">
        <v>0</v>
      </c>
      <c r="F21" s="331">
        <v>0</v>
      </c>
      <c r="G21" s="413">
        <v>200000</v>
      </c>
      <c r="H21" s="332">
        <v>200000</v>
      </c>
      <c r="I21" s="332">
        <v>200000</v>
      </c>
      <c r="J21" s="330" t="s">
        <v>1188</v>
      </c>
      <c r="K21" s="330" t="s">
        <v>100</v>
      </c>
      <c r="L21" s="302" t="s">
        <v>806</v>
      </c>
    </row>
    <row r="22" spans="1:13" s="249" customFormat="1" ht="78" x14ac:dyDescent="0.5">
      <c r="A22" s="302">
        <f t="shared" si="0"/>
        <v>196</v>
      </c>
      <c r="B22" s="330" t="s">
        <v>1522</v>
      </c>
      <c r="C22" s="330" t="s">
        <v>195</v>
      </c>
      <c r="D22" s="330" t="s">
        <v>1523</v>
      </c>
      <c r="E22" s="331">
        <v>0</v>
      </c>
      <c r="F22" s="331">
        <v>0</v>
      </c>
      <c r="G22" s="332">
        <v>200000</v>
      </c>
      <c r="H22" s="332">
        <v>200000</v>
      </c>
      <c r="I22" s="332">
        <v>200000</v>
      </c>
      <c r="J22" s="330" t="s">
        <v>106</v>
      </c>
      <c r="K22" s="330" t="s">
        <v>669</v>
      </c>
      <c r="L22" s="302" t="s">
        <v>806</v>
      </c>
    </row>
    <row r="23" spans="1:13" s="236" customFormat="1" ht="114.75" customHeight="1" x14ac:dyDescent="0.5">
      <c r="A23" s="302">
        <f t="shared" si="0"/>
        <v>197</v>
      </c>
      <c r="B23" s="340" t="s">
        <v>1187</v>
      </c>
      <c r="C23" s="337" t="s">
        <v>734</v>
      </c>
      <c r="D23" s="324" t="s">
        <v>1185</v>
      </c>
      <c r="E23" s="331">
        <v>0</v>
      </c>
      <c r="F23" s="331">
        <v>0</v>
      </c>
      <c r="G23" s="413">
        <v>50000</v>
      </c>
      <c r="H23" s="332">
        <v>50000</v>
      </c>
      <c r="I23" s="332">
        <v>50000</v>
      </c>
      <c r="J23" s="330" t="s">
        <v>733</v>
      </c>
      <c r="K23" s="337" t="s">
        <v>735</v>
      </c>
      <c r="L23" s="302" t="s">
        <v>862</v>
      </c>
    </row>
    <row r="24" spans="1:13" s="236" customFormat="1" ht="300.75" customHeight="1" x14ac:dyDescent="0.5">
      <c r="A24" s="302">
        <f t="shared" si="0"/>
        <v>198</v>
      </c>
      <c r="B24" s="346" t="s">
        <v>1627</v>
      </c>
      <c r="C24" s="337" t="s">
        <v>99</v>
      </c>
      <c r="D24" s="306" t="s">
        <v>1668</v>
      </c>
      <c r="E24" s="331">
        <v>0</v>
      </c>
      <c r="F24" s="331">
        <v>0</v>
      </c>
      <c r="G24" s="413">
        <v>100000</v>
      </c>
      <c r="H24" s="332">
        <v>100000</v>
      </c>
      <c r="I24" s="332">
        <v>100000</v>
      </c>
      <c r="J24" s="337" t="s">
        <v>1628</v>
      </c>
      <c r="K24" s="337" t="s">
        <v>102</v>
      </c>
      <c r="L24" s="325" t="s">
        <v>808</v>
      </c>
    </row>
    <row r="25" spans="1:13" s="233" customFormat="1" ht="58.5" x14ac:dyDescent="0.5">
      <c r="A25" s="302">
        <f t="shared" si="0"/>
        <v>199</v>
      </c>
      <c r="B25" s="415" t="s">
        <v>26</v>
      </c>
      <c r="C25" s="306" t="s">
        <v>28</v>
      </c>
      <c r="D25" s="324" t="s">
        <v>184</v>
      </c>
      <c r="E25" s="331">
        <v>0</v>
      </c>
      <c r="F25" s="331">
        <v>0</v>
      </c>
      <c r="G25" s="413">
        <v>100000</v>
      </c>
      <c r="H25" s="332">
        <v>100000</v>
      </c>
      <c r="I25" s="332">
        <v>100000</v>
      </c>
      <c r="J25" s="325" t="s">
        <v>185</v>
      </c>
      <c r="K25" s="324" t="s">
        <v>27</v>
      </c>
      <c r="L25" s="315" t="s">
        <v>808</v>
      </c>
    </row>
    <row r="26" spans="1:13" s="252" customFormat="1" ht="349.5" customHeight="1" x14ac:dyDescent="0.5">
      <c r="A26" s="302">
        <f t="shared" si="0"/>
        <v>200</v>
      </c>
      <c r="B26" s="346" t="s">
        <v>1521</v>
      </c>
      <c r="C26" s="343" t="s">
        <v>98</v>
      </c>
      <c r="D26" s="343" t="s">
        <v>1578</v>
      </c>
      <c r="E26" s="331">
        <v>0</v>
      </c>
      <c r="F26" s="331">
        <v>0</v>
      </c>
      <c r="G26" s="413">
        <v>400000</v>
      </c>
      <c r="H26" s="333">
        <v>400000</v>
      </c>
      <c r="I26" s="333">
        <v>400000</v>
      </c>
      <c r="J26" s="343" t="s">
        <v>101</v>
      </c>
      <c r="K26" s="308" t="s">
        <v>97</v>
      </c>
      <c r="L26" s="329" t="s">
        <v>802</v>
      </c>
      <c r="M26" s="251"/>
    </row>
    <row r="27" spans="1:13" s="236" customFormat="1" ht="69" customHeight="1" x14ac:dyDescent="0.5">
      <c r="A27" s="302">
        <f t="shared" si="0"/>
        <v>201</v>
      </c>
      <c r="B27" s="330" t="s">
        <v>1524</v>
      </c>
      <c r="C27" s="330" t="s">
        <v>1525</v>
      </c>
      <c r="D27" s="330" t="s">
        <v>1526</v>
      </c>
      <c r="E27" s="331">
        <v>0</v>
      </c>
      <c r="F27" s="331">
        <v>0</v>
      </c>
      <c r="G27" s="349">
        <v>20000</v>
      </c>
      <c r="H27" s="349">
        <v>20000</v>
      </c>
      <c r="I27" s="349">
        <v>20000</v>
      </c>
      <c r="J27" s="324" t="s">
        <v>1528</v>
      </c>
      <c r="K27" s="330" t="s">
        <v>1527</v>
      </c>
      <c r="L27" s="329" t="s">
        <v>802</v>
      </c>
    </row>
    <row r="28" spans="1:13" s="236" customFormat="1" ht="117" x14ac:dyDescent="0.5">
      <c r="A28" s="302">
        <f t="shared" si="0"/>
        <v>202</v>
      </c>
      <c r="B28" s="340" t="s">
        <v>1626</v>
      </c>
      <c r="C28" s="330" t="s">
        <v>1664</v>
      </c>
      <c r="D28" s="330" t="s">
        <v>1663</v>
      </c>
      <c r="E28" s="331">
        <v>0</v>
      </c>
      <c r="F28" s="331">
        <v>0</v>
      </c>
      <c r="G28" s="420">
        <v>10000</v>
      </c>
      <c r="H28" s="349">
        <v>10000</v>
      </c>
      <c r="I28" s="349">
        <v>10000</v>
      </c>
      <c r="J28" s="324" t="s">
        <v>1665</v>
      </c>
      <c r="K28" s="330" t="s">
        <v>1666</v>
      </c>
      <c r="L28" s="329" t="s">
        <v>802</v>
      </c>
    </row>
    <row r="29" spans="1:13" ht="48" customHeight="1" x14ac:dyDescent="0.5">
      <c r="A29" s="350"/>
      <c r="G29" s="267">
        <f>SUM(G13:G28)</f>
        <v>1635000</v>
      </c>
      <c r="H29" s="267">
        <f t="shared" ref="H29:I29" si="1">SUM(H13:H28)</f>
        <v>1635000</v>
      </c>
      <c r="I29" s="267">
        <f t="shared" si="1"/>
        <v>2635000</v>
      </c>
    </row>
  </sheetData>
  <mergeCells count="11">
    <mergeCell ref="L10:L12"/>
    <mergeCell ref="A1:H1"/>
    <mergeCell ref="A2:M2"/>
    <mergeCell ref="A3:M3"/>
    <mergeCell ref="A4:M4"/>
    <mergeCell ref="A5:M5"/>
    <mergeCell ref="A10:A12"/>
    <mergeCell ref="B10:B12"/>
    <mergeCell ref="C10:C12"/>
    <mergeCell ref="K10:K12"/>
    <mergeCell ref="E10:I10"/>
  </mergeCells>
  <printOptions horizontalCentered="1"/>
  <pageMargins left="0" right="0" top="0.55118110236220474" bottom="0.55118110236220474" header="0.31496062992125984" footer="0.31496062992125984"/>
  <pageSetup paperSize="9" scale="80" firstPageNumber="75" orientation="landscape" useFirstPageNumber="1" r:id="rId1"/>
  <headerFooter>
    <oddFooter>&amp;R&amp;"TH SarabunIT๙,ธรรมดา"&amp;P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M26"/>
  <sheetViews>
    <sheetView view="pageBreakPreview" zoomScale="68" zoomScaleNormal="91" zoomScaleSheetLayoutView="68" workbookViewId="0">
      <selection activeCell="H28" sqref="H28"/>
    </sheetView>
  </sheetViews>
  <sheetFormatPr defaultRowHeight="48" customHeight="1" x14ac:dyDescent="0.5"/>
  <cols>
    <col min="1" max="1" width="6.140625" style="11" customWidth="1"/>
    <col min="2" max="2" width="25.140625" style="11" customWidth="1"/>
    <col min="3" max="3" width="33.5703125" style="11" customWidth="1"/>
    <col min="4" max="4" width="33.7109375" style="11" customWidth="1"/>
    <col min="5" max="6" width="6.7109375" style="11" customWidth="1"/>
    <col min="7" max="8" width="8.7109375" style="11" customWidth="1"/>
    <col min="9" max="9" width="10.42578125" style="11" customWidth="1"/>
    <col min="10" max="10" width="15.7109375" style="10" customWidth="1"/>
    <col min="11" max="11" width="24" style="11" customWidth="1"/>
    <col min="12" max="12" width="12.7109375" style="11" customWidth="1"/>
    <col min="13" max="16384" width="9.140625" style="11"/>
  </cols>
  <sheetData>
    <row r="1" spans="1:13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123"/>
      <c r="J1" s="8"/>
      <c r="K1" s="8"/>
      <c r="L1" s="9" t="s">
        <v>1200</v>
      </c>
      <c r="M1" s="10"/>
    </row>
    <row r="2" spans="1:13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ht="21.75" customHeight="1" x14ac:dyDescent="0.35">
      <c r="A3" s="437" t="s">
        <v>778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20.25" customHeight="1" x14ac:dyDescent="0.35">
      <c r="A4" s="437" t="s">
        <v>779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3" ht="20.25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</row>
    <row r="6" spans="1:13" ht="24.75" customHeight="1" x14ac:dyDescent="0.35">
      <c r="A6" s="12" t="s">
        <v>1018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1.75" customHeight="1" x14ac:dyDescent="0.35">
      <c r="A7" s="12" t="s">
        <v>1015</v>
      </c>
      <c r="B7" s="12"/>
      <c r="C7" s="13"/>
      <c r="D7" s="13"/>
      <c r="E7" s="13"/>
      <c r="F7" s="13"/>
      <c r="G7" s="13"/>
      <c r="H7" s="13"/>
      <c r="I7" s="13"/>
      <c r="J7" s="13"/>
      <c r="K7" s="15"/>
      <c r="L7" s="13"/>
      <c r="M7" s="13"/>
    </row>
    <row r="8" spans="1:13" s="18" customFormat="1" ht="23.25" customHeight="1" x14ac:dyDescent="0.35">
      <c r="A8" s="12" t="s">
        <v>785</v>
      </c>
      <c r="B8" s="12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</row>
    <row r="9" spans="1:13" s="18" customFormat="1" ht="23.25" customHeight="1" x14ac:dyDescent="0.35">
      <c r="A9" s="12"/>
      <c r="B9" s="12" t="s">
        <v>784</v>
      </c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</row>
    <row r="10" spans="1:13" s="229" customFormat="1" ht="23.25" customHeight="1" x14ac:dyDescent="0.5">
      <c r="A10" s="450" t="s">
        <v>16</v>
      </c>
      <c r="B10" s="450" t="s">
        <v>0</v>
      </c>
      <c r="C10" s="450" t="s">
        <v>1</v>
      </c>
      <c r="D10" s="211" t="s">
        <v>2</v>
      </c>
      <c r="E10" s="438" t="s">
        <v>3</v>
      </c>
      <c r="F10" s="439"/>
      <c r="G10" s="439"/>
      <c r="H10" s="439"/>
      <c r="I10" s="440"/>
      <c r="J10" s="211" t="s">
        <v>11</v>
      </c>
      <c r="K10" s="450" t="s">
        <v>4</v>
      </c>
      <c r="L10" s="450" t="s">
        <v>5</v>
      </c>
    </row>
    <row r="11" spans="1:13" s="230" customFormat="1" ht="18.75" customHeight="1" x14ac:dyDescent="0.5">
      <c r="A11" s="450"/>
      <c r="B11" s="450"/>
      <c r="C11" s="450"/>
      <c r="D11" s="212" t="s">
        <v>10</v>
      </c>
      <c r="E11" s="211">
        <v>2561</v>
      </c>
      <c r="F11" s="211">
        <v>2562</v>
      </c>
      <c r="G11" s="211">
        <v>2563</v>
      </c>
      <c r="H11" s="211">
        <v>2564</v>
      </c>
      <c r="I11" s="211">
        <v>2565</v>
      </c>
      <c r="J11" s="212" t="s">
        <v>12</v>
      </c>
      <c r="K11" s="450"/>
      <c r="L11" s="450"/>
    </row>
    <row r="12" spans="1:13" s="231" customFormat="1" ht="17.25" customHeight="1" x14ac:dyDescent="0.3">
      <c r="A12" s="450"/>
      <c r="B12" s="450"/>
      <c r="C12" s="450"/>
      <c r="D12" s="6"/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6"/>
      <c r="K12" s="450"/>
      <c r="L12" s="450"/>
    </row>
    <row r="13" spans="1:13" s="236" customFormat="1" ht="65.25" customHeight="1" x14ac:dyDescent="0.5">
      <c r="A13" s="325">
        <v>203</v>
      </c>
      <c r="B13" s="330" t="s">
        <v>51</v>
      </c>
      <c r="C13" s="330" t="s">
        <v>53</v>
      </c>
      <c r="D13" s="330" t="s">
        <v>1087</v>
      </c>
      <c r="E13" s="332">
        <v>0</v>
      </c>
      <c r="F13" s="332">
        <v>0</v>
      </c>
      <c r="G13" s="332">
        <v>50000</v>
      </c>
      <c r="H13" s="332">
        <v>50000</v>
      </c>
      <c r="I13" s="332">
        <v>0</v>
      </c>
      <c r="J13" s="337" t="s">
        <v>106</v>
      </c>
      <c r="K13" s="330" t="s">
        <v>58</v>
      </c>
      <c r="L13" s="331" t="s">
        <v>806</v>
      </c>
    </row>
    <row r="14" spans="1:13" s="236" customFormat="1" ht="68.25" customHeight="1" x14ac:dyDescent="0.5">
      <c r="A14" s="325">
        <f>A13+1</f>
        <v>204</v>
      </c>
      <c r="B14" s="330" t="s">
        <v>1205</v>
      </c>
      <c r="C14" s="330" t="s">
        <v>52</v>
      </c>
      <c r="D14" s="330" t="s">
        <v>1206</v>
      </c>
      <c r="E14" s="332">
        <v>0</v>
      </c>
      <c r="F14" s="332">
        <v>0</v>
      </c>
      <c r="G14" s="332">
        <v>0</v>
      </c>
      <c r="H14" s="332">
        <v>0</v>
      </c>
      <c r="I14" s="332">
        <v>15000000</v>
      </c>
      <c r="J14" s="337" t="s">
        <v>545</v>
      </c>
      <c r="K14" s="330" t="s">
        <v>61</v>
      </c>
      <c r="L14" s="331" t="s">
        <v>806</v>
      </c>
    </row>
    <row r="15" spans="1:13" s="236" customFormat="1" ht="58.5" x14ac:dyDescent="0.5">
      <c r="A15" s="325">
        <f t="shared" ref="A15:A25" si="0">A14+1</f>
        <v>205</v>
      </c>
      <c r="B15" s="330" t="s">
        <v>233</v>
      </c>
      <c r="C15" s="330" t="s">
        <v>55</v>
      </c>
      <c r="D15" s="330" t="s">
        <v>596</v>
      </c>
      <c r="E15" s="332">
        <v>0</v>
      </c>
      <c r="F15" s="332">
        <v>0</v>
      </c>
      <c r="G15" s="332">
        <v>200000</v>
      </c>
      <c r="H15" s="332">
        <v>200000</v>
      </c>
      <c r="I15" s="332">
        <v>200000</v>
      </c>
      <c r="J15" s="330" t="s">
        <v>235</v>
      </c>
      <c r="K15" s="330" t="s">
        <v>234</v>
      </c>
      <c r="L15" s="331" t="s">
        <v>806</v>
      </c>
    </row>
    <row r="16" spans="1:13" s="236" customFormat="1" ht="67.5" customHeight="1" x14ac:dyDescent="0.5">
      <c r="A16" s="325">
        <f t="shared" si="0"/>
        <v>206</v>
      </c>
      <c r="B16" s="330" t="s">
        <v>236</v>
      </c>
      <c r="C16" s="330" t="s">
        <v>54</v>
      </c>
      <c r="D16" s="330" t="s">
        <v>237</v>
      </c>
      <c r="E16" s="332">
        <v>0</v>
      </c>
      <c r="F16" s="332">
        <v>0</v>
      </c>
      <c r="G16" s="332">
        <v>100000</v>
      </c>
      <c r="H16" s="332">
        <v>100000</v>
      </c>
      <c r="I16" s="332">
        <v>100000</v>
      </c>
      <c r="J16" s="330" t="s">
        <v>60</v>
      </c>
      <c r="K16" s="330" t="s">
        <v>59</v>
      </c>
      <c r="L16" s="331" t="s">
        <v>806</v>
      </c>
    </row>
    <row r="17" spans="1:13" s="247" customFormat="1" ht="58.5" x14ac:dyDescent="0.5">
      <c r="A17" s="325">
        <f t="shared" si="0"/>
        <v>207</v>
      </c>
      <c r="B17" s="330" t="s">
        <v>150</v>
      </c>
      <c r="C17" s="330" t="s">
        <v>151</v>
      </c>
      <c r="D17" s="324" t="s">
        <v>963</v>
      </c>
      <c r="E17" s="332">
        <v>0</v>
      </c>
      <c r="F17" s="332">
        <v>0</v>
      </c>
      <c r="G17" s="332">
        <v>10000</v>
      </c>
      <c r="H17" s="332">
        <v>10000</v>
      </c>
      <c r="I17" s="332">
        <v>10000</v>
      </c>
      <c r="J17" s="324" t="s">
        <v>107</v>
      </c>
      <c r="K17" s="324" t="s">
        <v>108</v>
      </c>
      <c r="L17" s="331" t="s">
        <v>804</v>
      </c>
      <c r="M17" s="236"/>
    </row>
    <row r="18" spans="1:13" s="236" customFormat="1" ht="96.75" customHeight="1" x14ac:dyDescent="0.5">
      <c r="A18" s="325">
        <f t="shared" si="0"/>
        <v>208</v>
      </c>
      <c r="B18" s="330" t="s">
        <v>1176</v>
      </c>
      <c r="C18" s="330" t="s">
        <v>1177</v>
      </c>
      <c r="D18" s="330" t="s">
        <v>597</v>
      </c>
      <c r="E18" s="332">
        <v>0</v>
      </c>
      <c r="F18" s="332">
        <v>0</v>
      </c>
      <c r="G18" s="332">
        <v>100000</v>
      </c>
      <c r="H18" s="332">
        <v>0</v>
      </c>
      <c r="I18" s="332">
        <v>0</v>
      </c>
      <c r="J18" s="330" t="s">
        <v>238</v>
      </c>
      <c r="K18" s="330" t="s">
        <v>239</v>
      </c>
      <c r="L18" s="331" t="s">
        <v>804</v>
      </c>
    </row>
    <row r="19" spans="1:13" s="236" customFormat="1" ht="175.5" x14ac:dyDescent="0.5">
      <c r="A19" s="325">
        <f t="shared" si="0"/>
        <v>209</v>
      </c>
      <c r="B19" s="330" t="s">
        <v>48</v>
      </c>
      <c r="C19" s="330" t="s">
        <v>49</v>
      </c>
      <c r="D19" s="330" t="s">
        <v>1529</v>
      </c>
      <c r="E19" s="332">
        <v>0</v>
      </c>
      <c r="F19" s="332">
        <v>0</v>
      </c>
      <c r="G19" s="332">
        <v>500000</v>
      </c>
      <c r="H19" s="332">
        <v>500000</v>
      </c>
      <c r="I19" s="332">
        <v>500000</v>
      </c>
      <c r="J19" s="330" t="s">
        <v>56</v>
      </c>
      <c r="K19" s="330" t="s">
        <v>50</v>
      </c>
      <c r="L19" s="325" t="s">
        <v>804</v>
      </c>
    </row>
    <row r="20" spans="1:13" s="236" customFormat="1" ht="136.5" x14ac:dyDescent="0.5">
      <c r="A20" s="325">
        <f t="shared" si="0"/>
        <v>210</v>
      </c>
      <c r="B20" s="330" t="s">
        <v>1530</v>
      </c>
      <c r="C20" s="330" t="s">
        <v>1066</v>
      </c>
      <c r="D20" s="330" t="s">
        <v>1532</v>
      </c>
      <c r="E20" s="332">
        <v>0</v>
      </c>
      <c r="F20" s="332">
        <v>0</v>
      </c>
      <c r="G20" s="332">
        <v>50000</v>
      </c>
      <c r="H20" s="332">
        <v>50000</v>
      </c>
      <c r="I20" s="332">
        <v>50000</v>
      </c>
      <c r="J20" s="324" t="s">
        <v>1535</v>
      </c>
      <c r="K20" s="330" t="s">
        <v>1531</v>
      </c>
      <c r="L20" s="331" t="s">
        <v>983</v>
      </c>
    </row>
    <row r="21" spans="1:13" s="236" customFormat="1" ht="78" x14ac:dyDescent="0.5">
      <c r="A21" s="325">
        <f t="shared" si="0"/>
        <v>211</v>
      </c>
      <c r="B21" s="330" t="s">
        <v>1533</v>
      </c>
      <c r="C21" s="330" t="s">
        <v>1067</v>
      </c>
      <c r="D21" s="330" t="s">
        <v>1534</v>
      </c>
      <c r="E21" s="332">
        <v>0</v>
      </c>
      <c r="F21" s="332">
        <v>0</v>
      </c>
      <c r="G21" s="332">
        <v>30000</v>
      </c>
      <c r="H21" s="332">
        <v>30000</v>
      </c>
      <c r="I21" s="332">
        <v>30000</v>
      </c>
      <c r="J21" s="324" t="s">
        <v>106</v>
      </c>
      <c r="K21" s="330" t="s">
        <v>1068</v>
      </c>
      <c r="L21" s="331" t="s">
        <v>1069</v>
      </c>
    </row>
    <row r="22" spans="1:13" s="236" customFormat="1" ht="97.5" x14ac:dyDescent="0.5">
      <c r="A22" s="325">
        <f t="shared" si="0"/>
        <v>212</v>
      </c>
      <c r="B22" s="330" t="s">
        <v>1536</v>
      </c>
      <c r="C22" s="330" t="s">
        <v>1538</v>
      </c>
      <c r="D22" s="330" t="s">
        <v>1537</v>
      </c>
      <c r="E22" s="332">
        <v>0</v>
      </c>
      <c r="F22" s="332">
        <v>0</v>
      </c>
      <c r="G22" s="332">
        <v>15000</v>
      </c>
      <c r="H22" s="332">
        <v>15000</v>
      </c>
      <c r="I22" s="332">
        <v>15000</v>
      </c>
      <c r="J22" s="324" t="s">
        <v>1074</v>
      </c>
      <c r="K22" s="330" t="s">
        <v>1539</v>
      </c>
      <c r="L22" s="331" t="s">
        <v>803</v>
      </c>
    </row>
    <row r="23" spans="1:13" s="236" customFormat="1" ht="78" x14ac:dyDescent="0.5">
      <c r="A23" s="325">
        <f t="shared" si="0"/>
        <v>213</v>
      </c>
      <c r="B23" s="330" t="s">
        <v>1540</v>
      </c>
      <c r="C23" s="330" t="s">
        <v>1541</v>
      </c>
      <c r="D23" s="330" t="s">
        <v>1542</v>
      </c>
      <c r="E23" s="332">
        <v>0</v>
      </c>
      <c r="F23" s="332">
        <v>0</v>
      </c>
      <c r="G23" s="352">
        <v>150000</v>
      </c>
      <c r="H23" s="332">
        <v>150000</v>
      </c>
      <c r="I23" s="332">
        <v>150000</v>
      </c>
      <c r="J23" s="324" t="s">
        <v>1128</v>
      </c>
      <c r="K23" s="330" t="s">
        <v>57</v>
      </c>
      <c r="L23" s="330" t="s">
        <v>1127</v>
      </c>
    </row>
    <row r="24" spans="1:13" s="231" customFormat="1" ht="92.25" customHeight="1" x14ac:dyDescent="0.3">
      <c r="A24" s="325">
        <f t="shared" si="0"/>
        <v>214</v>
      </c>
      <c r="B24" s="308" t="s">
        <v>1294</v>
      </c>
      <c r="C24" s="308" t="s">
        <v>1295</v>
      </c>
      <c r="D24" s="308" t="s">
        <v>1296</v>
      </c>
      <c r="E24" s="332">
        <v>0</v>
      </c>
      <c r="F24" s="332">
        <v>0</v>
      </c>
      <c r="G24" s="333">
        <v>20000</v>
      </c>
      <c r="H24" s="333">
        <v>20000</v>
      </c>
      <c r="I24" s="333">
        <v>20000</v>
      </c>
      <c r="J24" s="308" t="s">
        <v>1303</v>
      </c>
      <c r="K24" s="308" t="s">
        <v>1297</v>
      </c>
      <c r="L24" s="329" t="s">
        <v>862</v>
      </c>
    </row>
    <row r="25" spans="1:13" s="231" customFormat="1" ht="97.5" x14ac:dyDescent="0.3">
      <c r="A25" s="325">
        <f t="shared" si="0"/>
        <v>215</v>
      </c>
      <c r="B25" s="308" t="s">
        <v>1543</v>
      </c>
      <c r="C25" s="308" t="s">
        <v>1544</v>
      </c>
      <c r="D25" s="308" t="s">
        <v>1545</v>
      </c>
      <c r="E25" s="332">
        <v>0</v>
      </c>
      <c r="F25" s="332">
        <v>0</v>
      </c>
      <c r="G25" s="333">
        <v>100000</v>
      </c>
      <c r="H25" s="333">
        <v>100000</v>
      </c>
      <c r="I25" s="333">
        <v>100000</v>
      </c>
      <c r="J25" s="308" t="s">
        <v>1747</v>
      </c>
      <c r="K25" s="308" t="s">
        <v>1548</v>
      </c>
      <c r="L25" s="329" t="s">
        <v>1748</v>
      </c>
    </row>
    <row r="26" spans="1:13" ht="48" customHeight="1" x14ac:dyDescent="0.5">
      <c r="A26" s="344"/>
      <c r="B26" s="344"/>
      <c r="C26" s="344"/>
      <c r="D26" s="344"/>
      <c r="E26" s="344"/>
      <c r="F26" s="344"/>
      <c r="G26" s="239"/>
      <c r="H26" s="239"/>
      <c r="I26" s="239"/>
      <c r="J26" s="342"/>
      <c r="K26" s="344"/>
      <c r="L26" s="344"/>
    </row>
  </sheetData>
  <mergeCells count="11">
    <mergeCell ref="L10:L12"/>
    <mergeCell ref="A1:H1"/>
    <mergeCell ref="A2:M2"/>
    <mergeCell ref="A3:M3"/>
    <mergeCell ref="A4:M4"/>
    <mergeCell ref="A5:M5"/>
    <mergeCell ref="A10:A12"/>
    <mergeCell ref="B10:B12"/>
    <mergeCell ref="C10:C12"/>
    <mergeCell ref="K10:K12"/>
    <mergeCell ref="E10:I10"/>
  </mergeCells>
  <printOptions horizontalCentered="1"/>
  <pageMargins left="0" right="0" top="0.78740157480314965" bottom="0.55118110236220474" header="0.51181102362204722" footer="0.35433070866141736"/>
  <pageSetup paperSize="9" scale="80" firstPageNumber="79" orientation="landscape" useFirstPageNumber="1" r:id="rId1"/>
  <headerFooter>
    <oddFooter>&amp;R&amp;"TH SarabunIT๙,ธรรมดา"&amp;P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7"/>
  <sheetViews>
    <sheetView showWhiteSpace="0" view="pageBreakPreview" topLeftCell="A16" zoomScale="87" zoomScaleNormal="78" zoomScaleSheetLayoutView="87" zoomScalePageLayoutView="51" workbookViewId="0">
      <selection activeCell="G13" sqref="G13"/>
    </sheetView>
  </sheetViews>
  <sheetFormatPr defaultRowHeight="48" customHeight="1" x14ac:dyDescent="0.5"/>
  <cols>
    <col min="1" max="1" width="4.28515625" style="21" customWidth="1"/>
    <col min="2" max="2" width="33.7109375" style="21" customWidth="1"/>
    <col min="3" max="4" width="30.7109375" style="21" customWidth="1"/>
    <col min="5" max="6" width="6.7109375" style="142" customWidth="1"/>
    <col min="7" max="7" width="8.7109375" style="142" customWidth="1"/>
    <col min="8" max="8" width="7.7109375" style="142" hidden="1" customWidth="1"/>
    <col min="9" max="10" width="8.7109375" style="142" customWidth="1"/>
    <col min="11" max="11" width="11.28515625" style="31" customWidth="1"/>
    <col min="12" max="12" width="19.28515625" style="21" customWidth="1"/>
    <col min="13" max="13" width="14" style="142" customWidth="1"/>
    <col min="14" max="16384" width="9.140625" style="21"/>
  </cols>
  <sheetData>
    <row r="1" spans="1:14" s="11" customFormat="1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294"/>
      <c r="J1" s="294"/>
      <c r="K1" s="69"/>
      <c r="L1" s="69"/>
      <c r="M1" s="225" t="s">
        <v>1456</v>
      </c>
      <c r="N1" s="10"/>
    </row>
    <row r="2" spans="1:14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ht="21.75" customHeight="1" x14ac:dyDescent="0.35">
      <c r="A3" s="437" t="s">
        <v>1607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4" ht="20.25" customHeight="1" x14ac:dyDescent="0.35">
      <c r="A4" s="437" t="s">
        <v>1605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</row>
    <row r="5" spans="1:14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1:14" ht="18.75" customHeight="1" x14ac:dyDescent="0.35">
      <c r="A6" s="12" t="s">
        <v>1014</v>
      </c>
      <c r="B6" s="12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21" customHeight="1" x14ac:dyDescent="0.35">
      <c r="A7" s="12" t="s">
        <v>1015</v>
      </c>
      <c r="B7" s="12"/>
      <c r="C7" s="70"/>
      <c r="D7" s="70"/>
      <c r="E7" s="70"/>
      <c r="F7" s="70"/>
      <c r="G7" s="70"/>
      <c r="H7" s="70"/>
      <c r="I7" s="70"/>
      <c r="J7" s="70"/>
      <c r="K7" s="70"/>
      <c r="L7" s="71"/>
      <c r="M7" s="70"/>
      <c r="N7" s="70"/>
    </row>
    <row r="8" spans="1:14" s="126" customFormat="1" ht="22.5" customHeight="1" x14ac:dyDescent="0.35">
      <c r="A8" s="12" t="s">
        <v>781</v>
      </c>
      <c r="B8" s="12"/>
      <c r="C8" s="72"/>
      <c r="D8" s="72"/>
      <c r="E8" s="72"/>
      <c r="F8" s="72"/>
      <c r="G8" s="72"/>
      <c r="H8" s="72"/>
      <c r="I8" s="72"/>
      <c r="J8" s="72"/>
      <c r="K8" s="72"/>
      <c r="L8" s="73"/>
      <c r="M8" s="72"/>
      <c r="N8" s="72"/>
    </row>
    <row r="9" spans="1:14" s="126" customFormat="1" ht="18.75" customHeight="1" x14ac:dyDescent="0.35">
      <c r="A9" s="12"/>
      <c r="B9" s="12" t="s">
        <v>782</v>
      </c>
      <c r="C9" s="72"/>
      <c r="D9" s="72"/>
      <c r="E9" s="72"/>
      <c r="F9" s="72"/>
      <c r="G9" s="72"/>
      <c r="H9" s="72"/>
      <c r="I9" s="72"/>
      <c r="J9" s="72"/>
      <c r="K9" s="72"/>
      <c r="L9" s="73"/>
      <c r="M9" s="72"/>
      <c r="N9" s="72"/>
    </row>
    <row r="10" spans="1:14" s="35" customFormat="1" ht="23.25" customHeight="1" x14ac:dyDescent="0.5">
      <c r="A10" s="431" t="s">
        <v>16</v>
      </c>
      <c r="B10" s="431" t="s">
        <v>0</v>
      </c>
      <c r="C10" s="431" t="s">
        <v>1</v>
      </c>
      <c r="D10" s="222" t="s">
        <v>2</v>
      </c>
      <c r="E10" s="438" t="s">
        <v>3</v>
      </c>
      <c r="F10" s="439"/>
      <c r="G10" s="439"/>
      <c r="H10" s="439"/>
      <c r="I10" s="439"/>
      <c r="J10" s="440"/>
      <c r="K10" s="222" t="s">
        <v>11</v>
      </c>
      <c r="L10" s="431" t="s">
        <v>4</v>
      </c>
      <c r="M10" s="431" t="s">
        <v>5</v>
      </c>
    </row>
    <row r="11" spans="1:14" s="36" customFormat="1" ht="18.75" customHeight="1" x14ac:dyDescent="0.5">
      <c r="A11" s="432"/>
      <c r="B11" s="432"/>
      <c r="C11" s="432"/>
      <c r="D11" s="223" t="s">
        <v>10</v>
      </c>
      <c r="E11" s="222">
        <v>2561</v>
      </c>
      <c r="F11" s="222">
        <v>2562</v>
      </c>
      <c r="G11" s="222">
        <v>2563</v>
      </c>
      <c r="H11" s="222">
        <v>2564</v>
      </c>
      <c r="I11" s="222">
        <v>2564</v>
      </c>
      <c r="J11" s="222">
        <v>2565</v>
      </c>
      <c r="K11" s="223" t="s">
        <v>12</v>
      </c>
      <c r="L11" s="432"/>
      <c r="M11" s="432"/>
    </row>
    <row r="12" spans="1:14" s="27" customFormat="1" ht="17.25" customHeight="1" x14ac:dyDescent="0.3">
      <c r="A12" s="433"/>
      <c r="B12" s="433"/>
      <c r="C12" s="433"/>
      <c r="D12" s="6"/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  <c r="K12" s="6"/>
      <c r="L12" s="433"/>
      <c r="M12" s="433"/>
    </row>
    <row r="13" spans="1:14" s="27" customFormat="1" ht="333" customHeight="1" x14ac:dyDescent="0.3">
      <c r="A13" s="221">
        <v>1</v>
      </c>
      <c r="B13" s="272" t="s">
        <v>1457</v>
      </c>
      <c r="C13" s="217" t="s">
        <v>1458</v>
      </c>
      <c r="D13" s="227" t="s">
        <v>1459</v>
      </c>
      <c r="E13" s="228"/>
      <c r="F13" s="228"/>
      <c r="G13" s="228"/>
      <c r="H13" s="228"/>
      <c r="I13" s="44">
        <v>20000000</v>
      </c>
      <c r="J13" s="228"/>
      <c r="K13" s="227" t="s">
        <v>1462</v>
      </c>
      <c r="L13" s="217" t="s">
        <v>1463</v>
      </c>
      <c r="M13" s="221" t="s">
        <v>1399</v>
      </c>
      <c r="N13" s="273"/>
    </row>
    <row r="14" spans="1:14" s="27" customFormat="1" ht="327.75" customHeight="1" x14ac:dyDescent="0.3">
      <c r="A14" s="221">
        <v>2</v>
      </c>
      <c r="B14" s="272" t="s">
        <v>1460</v>
      </c>
      <c r="C14" s="217" t="s">
        <v>1458</v>
      </c>
      <c r="D14" s="227" t="s">
        <v>1461</v>
      </c>
      <c r="E14" s="228"/>
      <c r="F14" s="228"/>
      <c r="G14" s="228"/>
      <c r="H14" s="228"/>
      <c r="I14" s="228"/>
      <c r="J14" s="274">
        <v>15000000</v>
      </c>
      <c r="K14" s="227" t="s">
        <v>1462</v>
      </c>
      <c r="L14" s="217" t="s">
        <v>1463</v>
      </c>
      <c r="M14" s="221" t="s">
        <v>1399</v>
      </c>
      <c r="N14" s="273"/>
    </row>
    <row r="15" spans="1:14" s="27" customFormat="1" ht="66" customHeight="1" x14ac:dyDescent="0.25">
      <c r="A15" s="221">
        <v>3</v>
      </c>
      <c r="B15" s="219" t="s">
        <v>1318</v>
      </c>
      <c r="C15" s="219" t="s">
        <v>127</v>
      </c>
      <c r="D15" s="219" t="s">
        <v>1317</v>
      </c>
      <c r="E15" s="228"/>
      <c r="F15" s="228"/>
      <c r="G15" s="228"/>
      <c r="H15" s="228"/>
      <c r="I15" s="285">
        <v>8855000</v>
      </c>
      <c r="J15" s="285">
        <v>8855000</v>
      </c>
      <c r="K15" s="219" t="s">
        <v>1319</v>
      </c>
      <c r="L15" s="219" t="s">
        <v>126</v>
      </c>
      <c r="M15" s="221" t="s">
        <v>1399</v>
      </c>
    </row>
    <row r="16" spans="1:14" s="27" customFormat="1" ht="187.5" x14ac:dyDescent="0.25">
      <c r="A16" s="234">
        <v>4</v>
      </c>
      <c r="B16" s="227" t="s">
        <v>1597</v>
      </c>
      <c r="C16" s="250" t="s">
        <v>1458</v>
      </c>
      <c r="D16" s="227" t="s">
        <v>1598</v>
      </c>
      <c r="E16" s="237"/>
      <c r="F16" s="237"/>
      <c r="G16" s="353">
        <v>20880000</v>
      </c>
      <c r="H16" s="353">
        <v>20880000</v>
      </c>
      <c r="I16" s="353">
        <v>20880000</v>
      </c>
      <c r="J16" s="353">
        <v>20880000</v>
      </c>
      <c r="K16" s="227" t="s">
        <v>1462</v>
      </c>
      <c r="L16" s="297" t="s">
        <v>1599</v>
      </c>
      <c r="M16" s="298" t="s">
        <v>550</v>
      </c>
    </row>
    <row r="17" spans="1:13" s="277" customFormat="1" ht="21" x14ac:dyDescent="0.45">
      <c r="A17" s="434"/>
      <c r="B17" s="434"/>
      <c r="C17" s="435" t="s">
        <v>1098</v>
      </c>
      <c r="D17" s="435"/>
      <c r="E17" s="435"/>
      <c r="F17" s="299"/>
      <c r="G17" s="300">
        <f>SUM(G13:G16)</f>
        <v>20880000</v>
      </c>
      <c r="H17" s="300">
        <f>SUM(H16:H16)</f>
        <v>20880000</v>
      </c>
      <c r="I17" s="300">
        <f>SUM(I13:I16)</f>
        <v>49735000</v>
      </c>
      <c r="J17" s="300">
        <f>SUM(J13:J16)</f>
        <v>44735000</v>
      </c>
      <c r="K17" s="299"/>
      <c r="L17" s="299"/>
      <c r="M17" s="299"/>
    </row>
  </sheetData>
  <mergeCells count="13">
    <mergeCell ref="A17:B17"/>
    <mergeCell ref="C17:E17"/>
    <mergeCell ref="M10:M12"/>
    <mergeCell ref="A1:H1"/>
    <mergeCell ref="A2:N2"/>
    <mergeCell ref="A3:N3"/>
    <mergeCell ref="A4:N4"/>
    <mergeCell ref="A5:N5"/>
    <mergeCell ref="A10:A12"/>
    <mergeCell ref="B10:B12"/>
    <mergeCell ref="C10:C12"/>
    <mergeCell ref="E10:J10"/>
    <mergeCell ref="L10:L12"/>
  </mergeCells>
  <printOptions horizontalCentered="1"/>
  <pageMargins left="0" right="0" top="0.98425196850393704" bottom="0.15748031496062992" header="0.70866141732283472" footer="0.15748031496062992"/>
  <pageSetup paperSize="9" scale="83" firstPageNumber="82" orientation="landscape" useFirstPageNumber="1" r:id="rId1"/>
  <headerFooter>
    <oddFooter>&amp;R&amp;"TH SarabunIT๙,ธรรมดา"&amp;P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Normal="91" zoomScaleSheetLayoutView="100" workbookViewId="0">
      <selection activeCell="J14" sqref="J14"/>
    </sheetView>
  </sheetViews>
  <sheetFormatPr defaultRowHeight="15.75" x14ac:dyDescent="0.5"/>
  <cols>
    <col min="1" max="1" width="4.28515625" style="21" customWidth="1"/>
    <col min="2" max="2" width="33.7109375" style="21" customWidth="1"/>
    <col min="3" max="4" width="30.7109375" style="21" customWidth="1"/>
    <col min="5" max="6" width="6.7109375" style="142" customWidth="1"/>
    <col min="7" max="7" width="10.7109375" style="142" customWidth="1"/>
    <col min="8" max="8" width="7.7109375" style="142" hidden="1" customWidth="1"/>
    <col min="9" max="9" width="10.28515625" style="142" customWidth="1"/>
    <col min="10" max="10" width="10" style="142" customWidth="1"/>
    <col min="11" max="11" width="11.28515625" style="31" customWidth="1"/>
    <col min="12" max="12" width="19.28515625" style="21" customWidth="1"/>
    <col min="13" max="13" width="14" style="142" customWidth="1"/>
    <col min="14" max="16384" width="9.140625" style="21"/>
  </cols>
  <sheetData>
    <row r="1" spans="1:14" s="11" customFormat="1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294"/>
      <c r="J1" s="294"/>
      <c r="K1" s="69"/>
      <c r="L1" s="69"/>
      <c r="M1" s="225" t="s">
        <v>1456</v>
      </c>
      <c r="N1" s="10"/>
    </row>
    <row r="2" spans="1:14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ht="21.75" customHeight="1" x14ac:dyDescent="0.35">
      <c r="A3" s="437" t="s">
        <v>1606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4" ht="20.25" customHeight="1" x14ac:dyDescent="0.35">
      <c r="A4" s="437" t="s">
        <v>1605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</row>
    <row r="5" spans="1:14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1:14" ht="18.75" customHeight="1" x14ac:dyDescent="0.35">
      <c r="A6" s="12" t="s">
        <v>1014</v>
      </c>
      <c r="B6" s="12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21" customHeight="1" x14ac:dyDescent="0.35">
      <c r="A7" s="12" t="s">
        <v>1015</v>
      </c>
      <c r="B7" s="12"/>
      <c r="C7" s="70"/>
      <c r="D7" s="70"/>
      <c r="E7" s="70"/>
      <c r="F7" s="70"/>
      <c r="G7" s="70"/>
      <c r="H7" s="70"/>
      <c r="I7" s="70"/>
      <c r="J7" s="70"/>
      <c r="K7" s="70"/>
      <c r="L7" s="71"/>
      <c r="M7" s="70"/>
      <c r="N7" s="70"/>
    </row>
    <row r="8" spans="1:14" s="126" customFormat="1" ht="22.5" customHeight="1" x14ac:dyDescent="0.35">
      <c r="A8" s="12" t="s">
        <v>781</v>
      </c>
      <c r="B8" s="12"/>
      <c r="C8" s="72"/>
      <c r="D8" s="72"/>
      <c r="E8" s="72"/>
      <c r="F8" s="72"/>
      <c r="G8" s="72"/>
      <c r="H8" s="72"/>
      <c r="I8" s="72"/>
      <c r="J8" s="72"/>
      <c r="K8" s="72"/>
      <c r="L8" s="73"/>
      <c r="M8" s="72"/>
      <c r="N8" s="72"/>
    </row>
    <row r="9" spans="1:14" s="126" customFormat="1" ht="18.75" customHeight="1" x14ac:dyDescent="0.35">
      <c r="A9" s="12"/>
      <c r="B9" s="12" t="s">
        <v>783</v>
      </c>
      <c r="C9" s="72"/>
      <c r="D9" s="72"/>
      <c r="E9" s="72"/>
      <c r="F9" s="72"/>
      <c r="G9" s="72"/>
      <c r="H9" s="72"/>
      <c r="I9" s="72"/>
      <c r="J9" s="72"/>
      <c r="K9" s="72"/>
      <c r="L9" s="73"/>
      <c r="M9" s="72"/>
      <c r="N9" s="72"/>
    </row>
    <row r="10" spans="1:14" s="35" customFormat="1" ht="23.25" customHeight="1" x14ac:dyDescent="0.5">
      <c r="A10" s="431" t="s">
        <v>16</v>
      </c>
      <c r="B10" s="431" t="s">
        <v>0</v>
      </c>
      <c r="C10" s="431" t="s">
        <v>1</v>
      </c>
      <c r="D10" s="295" t="s">
        <v>2</v>
      </c>
      <c r="E10" s="438" t="s">
        <v>3</v>
      </c>
      <c r="F10" s="439"/>
      <c r="G10" s="439"/>
      <c r="H10" s="439"/>
      <c r="I10" s="439"/>
      <c r="J10" s="440"/>
      <c r="K10" s="295" t="s">
        <v>11</v>
      </c>
      <c r="L10" s="431" t="s">
        <v>4</v>
      </c>
      <c r="M10" s="431" t="s">
        <v>5</v>
      </c>
    </row>
    <row r="11" spans="1:14" s="36" customFormat="1" ht="18.75" customHeight="1" x14ac:dyDescent="0.5">
      <c r="A11" s="432"/>
      <c r="B11" s="432"/>
      <c r="C11" s="432"/>
      <c r="D11" s="296" t="s">
        <v>10</v>
      </c>
      <c r="E11" s="295">
        <v>2561</v>
      </c>
      <c r="F11" s="295">
        <v>2562</v>
      </c>
      <c r="G11" s="295">
        <v>2563</v>
      </c>
      <c r="H11" s="295">
        <v>2564</v>
      </c>
      <c r="I11" s="295">
        <v>2564</v>
      </c>
      <c r="J11" s="295">
        <v>2565</v>
      </c>
      <c r="K11" s="296" t="s">
        <v>12</v>
      </c>
      <c r="L11" s="432"/>
      <c r="M11" s="432"/>
    </row>
    <row r="12" spans="1:14" s="27" customFormat="1" ht="17.25" customHeight="1" x14ac:dyDescent="0.3">
      <c r="A12" s="433"/>
      <c r="B12" s="433"/>
      <c r="C12" s="433"/>
      <c r="D12" s="6"/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  <c r="K12" s="6"/>
      <c r="L12" s="433"/>
      <c r="M12" s="433"/>
    </row>
    <row r="13" spans="1:14" s="27" customFormat="1" ht="67.5" customHeight="1" x14ac:dyDescent="0.25">
      <c r="A13" s="354">
        <v>1</v>
      </c>
      <c r="B13" s="304" t="s">
        <v>1593</v>
      </c>
      <c r="C13" s="303" t="s">
        <v>1594</v>
      </c>
      <c r="D13" s="304" t="s">
        <v>1596</v>
      </c>
      <c r="E13" s="355"/>
      <c r="F13" s="355"/>
      <c r="G13" s="258">
        <v>20000000</v>
      </c>
      <c r="H13" s="258">
        <v>50000000</v>
      </c>
      <c r="I13" s="258">
        <v>20000000</v>
      </c>
      <c r="J13" s="258">
        <v>10000000</v>
      </c>
      <c r="K13" s="304" t="s">
        <v>1592</v>
      </c>
      <c r="L13" s="303" t="s">
        <v>1595</v>
      </c>
      <c r="M13" s="307" t="s">
        <v>550</v>
      </c>
    </row>
    <row r="14" spans="1:14" s="27" customFormat="1" ht="236.25" customHeight="1" x14ac:dyDescent="0.25">
      <c r="A14" s="354">
        <v>2</v>
      </c>
      <c r="B14" s="304" t="s">
        <v>1600</v>
      </c>
      <c r="C14" s="303" t="s">
        <v>1602</v>
      </c>
      <c r="D14" s="304" t="s">
        <v>1601</v>
      </c>
      <c r="E14" s="355"/>
      <c r="F14" s="355"/>
      <c r="G14" s="258">
        <v>15000000</v>
      </c>
      <c r="H14" s="258">
        <v>15000000</v>
      </c>
      <c r="I14" s="258">
        <v>15000000</v>
      </c>
      <c r="J14" s="258">
        <v>15000000</v>
      </c>
      <c r="K14" s="304" t="s">
        <v>1603</v>
      </c>
      <c r="L14" s="303" t="s">
        <v>1604</v>
      </c>
      <c r="M14" s="307" t="s">
        <v>550</v>
      </c>
    </row>
    <row r="15" spans="1:14" s="277" customFormat="1" ht="21.75" x14ac:dyDescent="0.45">
      <c r="A15" s="459"/>
      <c r="B15" s="459"/>
      <c r="C15" s="460" t="s">
        <v>1098</v>
      </c>
      <c r="D15" s="460"/>
      <c r="E15" s="460"/>
      <c r="F15" s="356"/>
      <c r="G15" s="293">
        <f>SUM(G13:G14)</f>
        <v>35000000</v>
      </c>
      <c r="H15" s="293">
        <f>SUM(H13:H14)</f>
        <v>65000000</v>
      </c>
      <c r="I15" s="293">
        <f>SUM(I13:I14)</f>
        <v>35000000</v>
      </c>
      <c r="J15" s="293">
        <f>SUM(J13:J14)</f>
        <v>25000000</v>
      </c>
      <c r="K15" s="356"/>
      <c r="L15" s="356"/>
      <c r="M15" s="356"/>
    </row>
  </sheetData>
  <mergeCells count="13">
    <mergeCell ref="M10:M12"/>
    <mergeCell ref="A15:B15"/>
    <mergeCell ref="C15:E15"/>
    <mergeCell ref="A1:H1"/>
    <mergeCell ref="A2:N2"/>
    <mergeCell ref="A3:N3"/>
    <mergeCell ref="A4:N4"/>
    <mergeCell ref="A5:N5"/>
    <mergeCell ref="A10:A12"/>
    <mergeCell ref="B10:B12"/>
    <mergeCell ref="C10:C12"/>
    <mergeCell ref="E10:J10"/>
    <mergeCell ref="L10:L12"/>
  </mergeCells>
  <pageMargins left="0" right="0" top="0.94488188976377963" bottom="0.55118110236220474" header="0.31496062992125984" footer="0.31496062992125984"/>
  <pageSetup paperSize="9" scale="80" firstPageNumber="85" orientation="landscape" useFirstPageNumber="1" r:id="rId1"/>
  <headerFooter>
    <oddFooter>&amp;R&amp;"TH SarabunIT๙,ธรรมดา"&amp;P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topLeftCell="A10" zoomScale="90" zoomScaleNormal="71" zoomScaleSheetLayoutView="90" workbookViewId="0">
      <selection activeCell="E10" sqref="E10"/>
    </sheetView>
  </sheetViews>
  <sheetFormatPr defaultRowHeight="23.25" x14ac:dyDescent="0.5"/>
  <cols>
    <col min="1" max="1" width="4.7109375" customWidth="1"/>
    <col min="2" max="2" width="15.7109375" customWidth="1"/>
    <col min="3" max="3" width="10.42578125" customWidth="1"/>
    <col min="4" max="4" width="15" customWidth="1"/>
    <col min="5" max="5" width="34.42578125" customWidth="1"/>
    <col min="11" max="11" width="13.5703125" customWidth="1"/>
  </cols>
  <sheetData>
    <row r="1" spans="1:11" x14ac:dyDescent="0.5">
      <c r="K1" s="275" t="s">
        <v>1470</v>
      </c>
    </row>
    <row r="2" spans="1:11" x14ac:dyDescent="0.5">
      <c r="A2" s="463" t="s">
        <v>1468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</row>
    <row r="3" spans="1:11" x14ac:dyDescent="0.5">
      <c r="A3" s="463" t="s">
        <v>1469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</row>
    <row r="4" spans="1:11" x14ac:dyDescent="0.5">
      <c r="A4" s="463" t="s">
        <v>1471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</row>
    <row r="5" spans="1:11" x14ac:dyDescent="0.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23.25" customHeight="1" x14ac:dyDescent="0.5">
      <c r="A6" s="464" t="s">
        <v>16</v>
      </c>
      <c r="B6" s="464" t="s">
        <v>1472</v>
      </c>
      <c r="C6" s="464" t="s">
        <v>1464</v>
      </c>
      <c r="D6" s="464" t="s">
        <v>1465</v>
      </c>
      <c r="E6" s="396" t="s">
        <v>2</v>
      </c>
      <c r="F6" s="470" t="s">
        <v>1292</v>
      </c>
      <c r="G6" s="470"/>
      <c r="H6" s="470"/>
      <c r="I6" s="470"/>
      <c r="J6" s="470"/>
      <c r="K6" s="467" t="s">
        <v>1467</v>
      </c>
    </row>
    <row r="7" spans="1:11" x14ac:dyDescent="0.5">
      <c r="A7" s="464"/>
      <c r="B7" s="464"/>
      <c r="C7" s="464"/>
      <c r="D7" s="464"/>
      <c r="E7" s="465" t="s">
        <v>1466</v>
      </c>
      <c r="F7" s="397">
        <v>2561</v>
      </c>
      <c r="G7" s="397">
        <v>2562</v>
      </c>
      <c r="H7" s="397">
        <v>2563</v>
      </c>
      <c r="I7" s="397">
        <v>2564</v>
      </c>
      <c r="J7" s="397">
        <v>2565</v>
      </c>
      <c r="K7" s="468"/>
    </row>
    <row r="8" spans="1:11" x14ac:dyDescent="0.5">
      <c r="A8" s="464"/>
      <c r="B8" s="464"/>
      <c r="C8" s="464"/>
      <c r="D8" s="464"/>
      <c r="E8" s="466"/>
      <c r="F8" s="398" t="s">
        <v>15</v>
      </c>
      <c r="G8" s="398" t="s">
        <v>15</v>
      </c>
      <c r="H8" s="398" t="s">
        <v>15</v>
      </c>
      <c r="I8" s="398" t="s">
        <v>15</v>
      </c>
      <c r="J8" s="398" t="s">
        <v>15</v>
      </c>
      <c r="K8" s="469"/>
    </row>
    <row r="9" spans="1:11" s="277" customFormat="1" ht="91.5" customHeight="1" x14ac:dyDescent="0.45">
      <c r="A9" s="399">
        <v>1</v>
      </c>
      <c r="B9" s="400" t="s">
        <v>1671</v>
      </c>
      <c r="C9" s="400" t="s">
        <v>1473</v>
      </c>
      <c r="D9" s="400" t="s">
        <v>1474</v>
      </c>
      <c r="E9" s="400" t="s">
        <v>1475</v>
      </c>
      <c r="F9" s="238">
        <v>0</v>
      </c>
      <c r="G9" s="401">
        <v>0</v>
      </c>
      <c r="H9" s="401">
        <v>0</v>
      </c>
      <c r="I9" s="401">
        <v>2400000</v>
      </c>
      <c r="J9" s="401">
        <v>0</v>
      </c>
      <c r="K9" s="402" t="s">
        <v>806</v>
      </c>
    </row>
    <row r="10" spans="1:11" ht="189.75" customHeight="1" x14ac:dyDescent="0.5">
      <c r="A10" s="399">
        <v>2</v>
      </c>
      <c r="B10" s="400" t="s">
        <v>1670</v>
      </c>
      <c r="C10" s="400" t="s">
        <v>1473</v>
      </c>
      <c r="D10" s="400" t="s">
        <v>1478</v>
      </c>
      <c r="E10" s="400" t="s">
        <v>1476</v>
      </c>
      <c r="F10" s="238">
        <v>0</v>
      </c>
      <c r="G10" s="401">
        <v>0</v>
      </c>
      <c r="H10" s="401">
        <v>700</v>
      </c>
      <c r="I10" s="401">
        <v>0</v>
      </c>
      <c r="J10" s="401">
        <v>0</v>
      </c>
      <c r="K10" s="402" t="s">
        <v>1479</v>
      </c>
    </row>
    <row r="11" spans="1:11" ht="75" x14ac:dyDescent="0.5">
      <c r="A11" s="399">
        <v>3</v>
      </c>
      <c r="B11" s="400" t="s">
        <v>1669</v>
      </c>
      <c r="C11" s="400" t="s">
        <v>1473</v>
      </c>
      <c r="D11" s="400" t="s">
        <v>1474</v>
      </c>
      <c r="E11" s="403" t="s">
        <v>1207</v>
      </c>
      <c r="F11" s="225">
        <v>0</v>
      </c>
      <c r="G11" s="225">
        <v>0</v>
      </c>
      <c r="H11" s="253">
        <v>1294000</v>
      </c>
      <c r="I11" s="253">
        <v>0</v>
      </c>
      <c r="J11" s="225">
        <v>0</v>
      </c>
      <c r="K11" s="404" t="s">
        <v>1479</v>
      </c>
    </row>
    <row r="12" spans="1:11" s="277" customFormat="1" ht="21" x14ac:dyDescent="0.45">
      <c r="A12" s="461"/>
      <c r="B12" s="461"/>
      <c r="C12" s="462" t="s">
        <v>1098</v>
      </c>
      <c r="D12" s="462"/>
      <c r="E12" s="462"/>
      <c r="F12" s="405">
        <f>SUM(F9:F11)</f>
        <v>0</v>
      </c>
      <c r="G12" s="405">
        <f>SUM(G9:G11)</f>
        <v>0</v>
      </c>
      <c r="H12" s="405">
        <f>SUM(H10:H11)</f>
        <v>1294700</v>
      </c>
      <c r="I12" s="405">
        <f>SUM(I9)</f>
        <v>2400000</v>
      </c>
      <c r="J12" s="405">
        <f>SUM(J9:J11)</f>
        <v>0</v>
      </c>
      <c r="K12" s="406"/>
    </row>
  </sheetData>
  <mergeCells count="12">
    <mergeCell ref="A12:B12"/>
    <mergeCell ref="C12:E12"/>
    <mergeCell ref="A2:K2"/>
    <mergeCell ref="A3:K3"/>
    <mergeCell ref="A4:K4"/>
    <mergeCell ref="A6:A8"/>
    <mergeCell ref="B6:B8"/>
    <mergeCell ref="C6:C8"/>
    <mergeCell ref="D6:D8"/>
    <mergeCell ref="E7:E8"/>
    <mergeCell ref="K6:K8"/>
    <mergeCell ref="F6:J6"/>
  </mergeCells>
  <pageMargins left="0.70866141732283472" right="0.70866141732283472" top="0.74803149606299213" bottom="0.74803149606299213" header="0.31496062992125984" footer="0.31496062992125984"/>
  <pageSetup paperSize="9" firstPageNumber="86" orientation="landscape" useFirstPageNumber="1" r:id="rId1"/>
  <headerFooter>
    <oddFooter>&amp;R&amp;"TH SarabunIT๙,ธรรมดา"&amp;P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0000"/>
  </sheetPr>
  <dimension ref="A1:N39"/>
  <sheetViews>
    <sheetView view="pageBreakPreview" topLeftCell="A25" zoomScale="87" zoomScaleNormal="91" zoomScaleSheetLayoutView="87" zoomScalePageLayoutView="96" workbookViewId="0">
      <selection activeCell="N22" sqref="N22"/>
    </sheetView>
  </sheetViews>
  <sheetFormatPr defaultRowHeight="48" customHeight="1" x14ac:dyDescent="0.5"/>
  <cols>
    <col min="1" max="1" width="2.7109375" style="3" customWidth="1"/>
    <col min="2" max="2" width="22" style="3" customWidth="1"/>
    <col min="3" max="3" width="7.5703125" style="3" customWidth="1"/>
    <col min="4" max="4" width="14.5703125" style="3" customWidth="1"/>
    <col min="5" max="5" width="7.85546875" style="3" customWidth="1"/>
    <col min="6" max="6" width="15.28515625" style="5" customWidth="1"/>
    <col min="7" max="7" width="7.5703125" style="3" customWidth="1"/>
    <col min="8" max="8" width="19.5703125" style="3" customWidth="1"/>
    <col min="9" max="9" width="7.5703125" style="3" customWidth="1"/>
    <col min="10" max="10" width="19.7109375" style="2" customWidth="1"/>
    <col min="11" max="11" width="7.7109375" style="3" customWidth="1"/>
    <col min="12" max="12" width="20.5703125" style="3" customWidth="1"/>
    <col min="13" max="13" width="11.42578125" style="3" customWidth="1"/>
    <col min="14" max="14" width="18.85546875" style="3" customWidth="1"/>
    <col min="15" max="16384" width="9.140625" style="3"/>
  </cols>
  <sheetData>
    <row r="1" spans="1:14" ht="31.5" customHeight="1" x14ac:dyDescent="0.3">
      <c r="A1" s="445"/>
      <c r="B1" s="445"/>
      <c r="C1" s="445"/>
      <c r="D1" s="445"/>
      <c r="E1" s="445"/>
      <c r="F1" s="445"/>
      <c r="G1" s="445"/>
      <c r="H1" s="445"/>
      <c r="I1" s="445"/>
      <c r="J1" s="1"/>
      <c r="K1" s="1"/>
      <c r="N1" s="271" t="s">
        <v>777</v>
      </c>
    </row>
    <row r="2" spans="1:14" ht="23.25" customHeight="1" x14ac:dyDescent="0.3">
      <c r="A2" s="446" t="s">
        <v>1088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14" ht="21.75" customHeight="1" x14ac:dyDescent="0.3">
      <c r="A3" s="446" t="s">
        <v>778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</row>
    <row r="4" spans="1:14" ht="21" customHeight="1" x14ac:dyDescent="0.3">
      <c r="A4" s="446" t="s">
        <v>780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</row>
    <row r="5" spans="1:14" ht="25.5" customHeight="1" x14ac:dyDescent="0.5">
      <c r="A5" s="444" t="s">
        <v>1089</v>
      </c>
      <c r="B5" s="444"/>
      <c r="C5" s="444" t="s">
        <v>1090</v>
      </c>
      <c r="D5" s="444"/>
      <c r="E5" s="444" t="s">
        <v>1093</v>
      </c>
      <c r="F5" s="444"/>
      <c r="G5" s="444" t="s">
        <v>1099</v>
      </c>
      <c r="H5" s="444"/>
      <c r="I5" s="444" t="s">
        <v>1100</v>
      </c>
      <c r="J5" s="444"/>
      <c r="K5" s="444" t="s">
        <v>1453</v>
      </c>
      <c r="L5" s="444"/>
      <c r="M5" s="444" t="s">
        <v>1454</v>
      </c>
      <c r="N5" s="444"/>
    </row>
    <row r="6" spans="1:14" ht="44.25" customHeight="1" x14ac:dyDescent="0.5">
      <c r="A6" s="444"/>
      <c r="B6" s="444"/>
      <c r="C6" s="58" t="s">
        <v>1091</v>
      </c>
      <c r="D6" s="59" t="s">
        <v>1092</v>
      </c>
      <c r="E6" s="58" t="s">
        <v>1091</v>
      </c>
      <c r="F6" s="58" t="s">
        <v>1092</v>
      </c>
      <c r="G6" s="58" t="s">
        <v>1091</v>
      </c>
      <c r="H6" s="58" t="s">
        <v>1092</v>
      </c>
      <c r="I6" s="58" t="s">
        <v>1091</v>
      </c>
      <c r="J6" s="58" t="s">
        <v>1092</v>
      </c>
      <c r="K6" s="58" t="s">
        <v>1091</v>
      </c>
      <c r="L6" s="58" t="s">
        <v>1092</v>
      </c>
      <c r="M6" s="58" t="s">
        <v>1091</v>
      </c>
      <c r="N6" s="58" t="s">
        <v>1092</v>
      </c>
    </row>
    <row r="7" spans="1:14" ht="42.75" customHeight="1" x14ac:dyDescent="0.5">
      <c r="A7" s="51" t="s">
        <v>1094</v>
      </c>
      <c r="B7" s="52" t="s">
        <v>1095</v>
      </c>
      <c r="C7" s="48"/>
      <c r="D7" s="60"/>
      <c r="E7" s="60"/>
      <c r="F7" s="46"/>
      <c r="G7" s="60"/>
      <c r="H7" s="60"/>
      <c r="I7" s="60"/>
      <c r="J7" s="283"/>
      <c r="K7" s="60"/>
      <c r="L7" s="270"/>
      <c r="M7" s="60"/>
      <c r="N7" s="270"/>
    </row>
    <row r="8" spans="1:14" ht="24" customHeight="1" x14ac:dyDescent="0.5">
      <c r="A8" s="53"/>
      <c r="B8" s="54" t="s">
        <v>1096</v>
      </c>
      <c r="C8" s="363">
        <v>0</v>
      </c>
      <c r="D8" s="364">
        <v>0</v>
      </c>
      <c r="E8" s="363">
        <v>0</v>
      </c>
      <c r="F8" s="365">
        <v>0</v>
      </c>
      <c r="G8" s="363">
        <v>42</v>
      </c>
      <c r="H8" s="364">
        <v>18548000</v>
      </c>
      <c r="I8" s="363">
        <v>49</v>
      </c>
      <c r="J8" s="365">
        <v>30555300</v>
      </c>
      <c r="K8" s="363">
        <v>43</v>
      </c>
      <c r="L8" s="364">
        <v>33107700</v>
      </c>
      <c r="M8" s="48">
        <f>C8+E8+G8+I8+K8</f>
        <v>134</v>
      </c>
      <c r="N8" s="49">
        <f>D8+F8+H8+J8+L8</f>
        <v>82211000</v>
      </c>
    </row>
    <row r="9" spans="1:14" ht="38.25" customHeight="1" x14ac:dyDescent="0.5">
      <c r="A9" s="55"/>
      <c r="B9" s="56" t="s">
        <v>1097</v>
      </c>
      <c r="C9" s="366">
        <v>0</v>
      </c>
      <c r="D9" s="367">
        <v>0</v>
      </c>
      <c r="E9" s="366">
        <v>0</v>
      </c>
      <c r="F9" s="368">
        <v>0</v>
      </c>
      <c r="G9" s="366">
        <v>21</v>
      </c>
      <c r="H9" s="367">
        <v>9907000</v>
      </c>
      <c r="I9" s="366">
        <v>13</v>
      </c>
      <c r="J9" s="368">
        <v>5850000</v>
      </c>
      <c r="K9" s="363">
        <v>12</v>
      </c>
      <c r="L9" s="364">
        <v>5100000</v>
      </c>
      <c r="M9" s="48">
        <f>C9+E9+G9+I9+K9</f>
        <v>46</v>
      </c>
      <c r="N9" s="49">
        <f>D9+F9+H9+J9+L9</f>
        <v>20857000</v>
      </c>
    </row>
    <row r="10" spans="1:14" ht="23.25" customHeight="1" x14ac:dyDescent="0.5">
      <c r="A10" s="441" t="s">
        <v>1098</v>
      </c>
      <c r="B10" s="442"/>
      <c r="C10" s="357">
        <f t="shared" ref="C10:N10" si="0">SUM(C8+C9)</f>
        <v>0</v>
      </c>
      <c r="D10" s="369">
        <f t="shared" si="0"/>
        <v>0</v>
      </c>
      <c r="E10" s="357">
        <f t="shared" si="0"/>
        <v>0</v>
      </c>
      <c r="F10" s="369">
        <f t="shared" si="0"/>
        <v>0</v>
      </c>
      <c r="G10" s="357">
        <f t="shared" si="0"/>
        <v>63</v>
      </c>
      <c r="H10" s="369">
        <f t="shared" si="0"/>
        <v>28455000</v>
      </c>
      <c r="I10" s="357">
        <f t="shared" si="0"/>
        <v>62</v>
      </c>
      <c r="J10" s="369">
        <f t="shared" si="0"/>
        <v>36405300</v>
      </c>
      <c r="K10" s="357">
        <f t="shared" si="0"/>
        <v>55</v>
      </c>
      <c r="L10" s="369">
        <f t="shared" si="0"/>
        <v>38207700</v>
      </c>
      <c r="M10" s="357">
        <f t="shared" si="0"/>
        <v>180</v>
      </c>
      <c r="N10" s="369">
        <f t="shared" si="0"/>
        <v>103068000</v>
      </c>
    </row>
    <row r="11" spans="1:14" ht="60.75" customHeight="1" x14ac:dyDescent="0.5">
      <c r="A11" s="51" t="s">
        <v>1101</v>
      </c>
      <c r="B11" s="269" t="s">
        <v>1102</v>
      </c>
      <c r="C11" s="60"/>
      <c r="D11" s="60"/>
      <c r="E11" s="60"/>
      <c r="F11" s="46"/>
      <c r="G11" s="52"/>
      <c r="H11" s="60"/>
      <c r="I11" s="60"/>
      <c r="J11" s="46"/>
      <c r="K11" s="60"/>
      <c r="L11" s="60"/>
      <c r="M11" s="60"/>
      <c r="N11" s="60"/>
    </row>
    <row r="12" spans="1:14" s="57" customFormat="1" ht="21.75" customHeight="1" x14ac:dyDescent="0.5">
      <c r="A12" s="53"/>
      <c r="B12" s="268" t="s">
        <v>1103</v>
      </c>
      <c r="C12" s="363">
        <v>0</v>
      </c>
      <c r="D12" s="364">
        <v>0</v>
      </c>
      <c r="E12" s="363">
        <v>0</v>
      </c>
      <c r="F12" s="365">
        <v>0</v>
      </c>
      <c r="G12" s="370">
        <v>26</v>
      </c>
      <c r="H12" s="361">
        <v>9353000</v>
      </c>
      <c r="I12" s="360">
        <v>27</v>
      </c>
      <c r="J12" s="361">
        <v>9563000</v>
      </c>
      <c r="K12" s="360">
        <v>26</v>
      </c>
      <c r="L12" s="361">
        <v>9373000</v>
      </c>
      <c r="M12" s="360">
        <f>SUM(C12+E12+G12+I12+K12)</f>
        <v>79</v>
      </c>
      <c r="N12" s="361">
        <f>SUM(D12+F12+H12+J12+L12)</f>
        <v>28289000</v>
      </c>
    </row>
    <row r="13" spans="1:14" s="57" customFormat="1" ht="21" customHeight="1" x14ac:dyDescent="0.5">
      <c r="A13" s="53"/>
      <c r="B13" s="268" t="s">
        <v>1104</v>
      </c>
      <c r="C13" s="363">
        <v>0</v>
      </c>
      <c r="D13" s="364">
        <v>0</v>
      </c>
      <c r="E13" s="363">
        <v>0</v>
      </c>
      <c r="F13" s="365">
        <v>0</v>
      </c>
      <c r="G13" s="370">
        <v>3</v>
      </c>
      <c r="H13" s="361">
        <v>610000</v>
      </c>
      <c r="I13" s="360">
        <v>4</v>
      </c>
      <c r="J13" s="361">
        <v>710000</v>
      </c>
      <c r="K13" s="360">
        <v>3</v>
      </c>
      <c r="L13" s="361">
        <v>610000</v>
      </c>
      <c r="M13" s="360">
        <f t="shared" ref="M13:N16" si="1">SUM(C13+E13+G13+I13+K13)</f>
        <v>10</v>
      </c>
      <c r="N13" s="383">
        <f t="shared" si="1"/>
        <v>1930000</v>
      </c>
    </row>
    <row r="14" spans="1:14" s="57" customFormat="1" ht="21" customHeight="1" x14ac:dyDescent="0.5">
      <c r="A14" s="53"/>
      <c r="B14" s="268" t="s">
        <v>1105</v>
      </c>
      <c r="C14" s="363">
        <v>0</v>
      </c>
      <c r="D14" s="364">
        <v>0</v>
      </c>
      <c r="E14" s="363">
        <v>0</v>
      </c>
      <c r="F14" s="365">
        <v>0</v>
      </c>
      <c r="G14" s="370">
        <v>6</v>
      </c>
      <c r="H14" s="361">
        <v>4000000</v>
      </c>
      <c r="I14" s="360">
        <v>7</v>
      </c>
      <c r="J14" s="361">
        <v>4800000</v>
      </c>
      <c r="K14" s="360">
        <v>6</v>
      </c>
      <c r="L14" s="361">
        <v>4000000</v>
      </c>
      <c r="M14" s="360">
        <f t="shared" si="1"/>
        <v>19</v>
      </c>
      <c r="N14" s="383">
        <f t="shared" si="1"/>
        <v>12800000</v>
      </c>
    </row>
    <row r="15" spans="1:14" s="57" customFormat="1" ht="39.75" customHeight="1" x14ac:dyDescent="0.5">
      <c r="A15" s="53"/>
      <c r="B15" s="268" t="s">
        <v>1571</v>
      </c>
      <c r="C15" s="363">
        <v>0</v>
      </c>
      <c r="D15" s="364">
        <v>0</v>
      </c>
      <c r="E15" s="363">
        <v>0</v>
      </c>
      <c r="F15" s="365">
        <v>0</v>
      </c>
      <c r="G15" s="370">
        <v>15</v>
      </c>
      <c r="H15" s="361">
        <v>800000</v>
      </c>
      <c r="I15" s="360">
        <v>15</v>
      </c>
      <c r="J15" s="361">
        <v>800000</v>
      </c>
      <c r="K15" s="360">
        <v>16</v>
      </c>
      <c r="L15" s="361">
        <v>1800000</v>
      </c>
      <c r="M15" s="360">
        <f t="shared" si="1"/>
        <v>46</v>
      </c>
      <c r="N15" s="383">
        <f t="shared" si="1"/>
        <v>3400000</v>
      </c>
    </row>
    <row r="16" spans="1:14" s="57" customFormat="1" ht="20.25" customHeight="1" x14ac:dyDescent="0.5">
      <c r="A16" s="53"/>
      <c r="B16" s="268" t="s">
        <v>1481</v>
      </c>
      <c r="C16" s="366">
        <v>0</v>
      </c>
      <c r="D16" s="367">
        <v>0</v>
      </c>
      <c r="E16" s="366">
        <v>0</v>
      </c>
      <c r="F16" s="368">
        <v>0</v>
      </c>
      <c r="G16" s="370">
        <v>6</v>
      </c>
      <c r="H16" s="361">
        <v>18190000</v>
      </c>
      <c r="I16" s="360">
        <v>6</v>
      </c>
      <c r="J16" s="361">
        <v>20188000</v>
      </c>
      <c r="K16" s="360">
        <v>6</v>
      </c>
      <c r="L16" s="361">
        <v>20780000</v>
      </c>
      <c r="M16" s="360">
        <f t="shared" si="1"/>
        <v>18</v>
      </c>
      <c r="N16" s="383">
        <f>SUM(D16+F16+H16+J16+L16)</f>
        <v>59158000</v>
      </c>
    </row>
    <row r="17" spans="1:14" s="57" customFormat="1" ht="20.25" customHeight="1" x14ac:dyDescent="0.5">
      <c r="A17" s="441" t="s">
        <v>1098</v>
      </c>
      <c r="B17" s="442"/>
      <c r="C17" s="371">
        <f t="shared" ref="C17:N17" si="2">SUM(C12+C13+C14+C15+C16)</f>
        <v>0</v>
      </c>
      <c r="D17" s="372">
        <f t="shared" si="2"/>
        <v>0</v>
      </c>
      <c r="E17" s="371">
        <f t="shared" si="2"/>
        <v>0</v>
      </c>
      <c r="F17" s="372">
        <f t="shared" si="2"/>
        <v>0</v>
      </c>
      <c r="G17" s="358">
        <f t="shared" si="2"/>
        <v>56</v>
      </c>
      <c r="H17" s="373">
        <f t="shared" si="2"/>
        <v>32953000</v>
      </c>
      <c r="I17" s="358">
        <f t="shared" si="2"/>
        <v>59</v>
      </c>
      <c r="J17" s="373">
        <f t="shared" si="2"/>
        <v>36061000</v>
      </c>
      <c r="K17" s="358">
        <f t="shared" si="2"/>
        <v>57</v>
      </c>
      <c r="L17" s="373">
        <f t="shared" si="2"/>
        <v>36563000</v>
      </c>
      <c r="M17" s="358">
        <f t="shared" si="2"/>
        <v>172</v>
      </c>
      <c r="N17" s="373">
        <f t="shared" si="2"/>
        <v>105577000</v>
      </c>
    </row>
    <row r="18" spans="1:14" s="57" customFormat="1" ht="49.5" customHeight="1" x14ac:dyDescent="0.5">
      <c r="A18" s="51" t="s">
        <v>1106</v>
      </c>
      <c r="B18" s="410" t="s">
        <v>1107</v>
      </c>
      <c r="C18" s="374"/>
      <c r="D18" s="375"/>
      <c r="E18" s="374"/>
      <c r="F18" s="375"/>
      <c r="G18" s="374"/>
      <c r="H18" s="375"/>
      <c r="I18" s="374"/>
      <c r="J18" s="375"/>
      <c r="K18" s="374"/>
      <c r="L18" s="376"/>
      <c r="M18" s="374"/>
      <c r="N18" s="377"/>
    </row>
    <row r="19" spans="1:14" s="57" customFormat="1" ht="29.25" customHeight="1" x14ac:dyDescent="0.5">
      <c r="A19" s="55"/>
      <c r="B19" s="56" t="s">
        <v>1108</v>
      </c>
      <c r="C19" s="360">
        <v>0</v>
      </c>
      <c r="D19" s="378">
        <v>0</v>
      </c>
      <c r="E19" s="360">
        <v>0</v>
      </c>
      <c r="F19" s="378">
        <v>0</v>
      </c>
      <c r="G19" s="360">
        <v>7</v>
      </c>
      <c r="H19" s="379">
        <v>705000</v>
      </c>
      <c r="I19" s="360">
        <v>7</v>
      </c>
      <c r="J19" s="379">
        <v>505000</v>
      </c>
      <c r="K19" s="380">
        <v>9</v>
      </c>
      <c r="L19" s="381">
        <v>1705000</v>
      </c>
      <c r="M19" s="382">
        <f>SUM(C19+E19+G19+I19+K19)</f>
        <v>23</v>
      </c>
      <c r="N19" s="383">
        <f>SUM(D19+F19+H19+J19+L19)</f>
        <v>2915000</v>
      </c>
    </row>
    <row r="20" spans="1:14" s="57" customFormat="1" ht="25.5" customHeight="1" x14ac:dyDescent="0.5">
      <c r="A20" s="443" t="s">
        <v>1098</v>
      </c>
      <c r="B20" s="443"/>
      <c r="C20" s="358">
        <f t="shared" ref="C20:N20" si="3">SUM(C19)</f>
        <v>0</v>
      </c>
      <c r="D20" s="373">
        <f t="shared" si="3"/>
        <v>0</v>
      </c>
      <c r="E20" s="358">
        <f t="shared" si="3"/>
        <v>0</v>
      </c>
      <c r="F20" s="373">
        <f t="shared" si="3"/>
        <v>0</v>
      </c>
      <c r="G20" s="358">
        <f t="shared" si="3"/>
        <v>7</v>
      </c>
      <c r="H20" s="373">
        <f t="shared" si="3"/>
        <v>705000</v>
      </c>
      <c r="I20" s="358">
        <f t="shared" si="3"/>
        <v>7</v>
      </c>
      <c r="J20" s="373">
        <f t="shared" si="3"/>
        <v>505000</v>
      </c>
      <c r="K20" s="384">
        <f t="shared" si="3"/>
        <v>9</v>
      </c>
      <c r="L20" s="373">
        <f t="shared" si="3"/>
        <v>1705000</v>
      </c>
      <c r="M20" s="386">
        <f t="shared" si="3"/>
        <v>23</v>
      </c>
      <c r="N20" s="386">
        <f t="shared" si="3"/>
        <v>2915000</v>
      </c>
    </row>
    <row r="21" spans="1:14" s="57" customFormat="1" ht="25.5" customHeight="1" x14ac:dyDescent="0.5">
      <c r="A21" s="61"/>
      <c r="B21" s="61"/>
      <c r="C21" s="61"/>
      <c r="D21" s="422"/>
      <c r="E21" s="61"/>
      <c r="F21" s="422"/>
      <c r="G21" s="61"/>
      <c r="H21" s="422"/>
      <c r="I21" s="61"/>
      <c r="J21" s="422"/>
      <c r="K21" s="423"/>
      <c r="L21" s="422"/>
      <c r="M21" s="424"/>
      <c r="N21" s="424"/>
    </row>
    <row r="22" spans="1:14" ht="27.75" customHeight="1" x14ac:dyDescent="0.5">
      <c r="N22" s="395">
        <v>38</v>
      </c>
    </row>
    <row r="23" spans="1:14" s="57" customFormat="1" ht="29.25" customHeight="1" x14ac:dyDescent="0.5">
      <c r="A23" s="61"/>
      <c r="B23" s="61"/>
      <c r="C23" s="62"/>
      <c r="D23" s="63"/>
      <c r="E23" s="62"/>
      <c r="F23" s="63"/>
      <c r="G23" s="62"/>
      <c r="H23" s="63"/>
      <c r="I23" s="62"/>
      <c r="J23" s="63"/>
      <c r="K23" s="62"/>
      <c r="L23" s="63"/>
      <c r="M23" s="268"/>
      <c r="N23" s="271" t="s">
        <v>777</v>
      </c>
    </row>
    <row r="24" spans="1:14" ht="27.75" customHeight="1" x14ac:dyDescent="0.3">
      <c r="A24" s="446" t="s">
        <v>1088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</row>
    <row r="25" spans="1:14" ht="28.5" customHeight="1" x14ac:dyDescent="0.3">
      <c r="A25" s="446" t="s">
        <v>778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</row>
    <row r="26" spans="1:14" ht="22.5" customHeight="1" x14ac:dyDescent="0.3">
      <c r="A26" s="446" t="s">
        <v>780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</row>
    <row r="27" spans="1:14" ht="22.5" customHeight="1" x14ac:dyDescent="0.5">
      <c r="A27" s="444" t="s">
        <v>1089</v>
      </c>
      <c r="B27" s="444"/>
      <c r="C27" s="444" t="s">
        <v>1090</v>
      </c>
      <c r="D27" s="444"/>
      <c r="E27" s="444" t="s">
        <v>1093</v>
      </c>
      <c r="F27" s="444"/>
      <c r="G27" s="444" t="s">
        <v>1099</v>
      </c>
      <c r="H27" s="444"/>
      <c r="I27" s="444" t="s">
        <v>1100</v>
      </c>
      <c r="J27" s="444"/>
      <c r="K27" s="444" t="s">
        <v>1453</v>
      </c>
      <c r="L27" s="444"/>
      <c r="M27" s="444" t="s">
        <v>1454</v>
      </c>
      <c r="N27" s="444"/>
    </row>
    <row r="28" spans="1:14" ht="43.5" customHeight="1" x14ac:dyDescent="0.5">
      <c r="A28" s="444"/>
      <c r="B28" s="444"/>
      <c r="C28" s="58" t="s">
        <v>1091</v>
      </c>
      <c r="D28" s="59" t="s">
        <v>1092</v>
      </c>
      <c r="E28" s="58" t="s">
        <v>1091</v>
      </c>
      <c r="F28" s="58" t="s">
        <v>1092</v>
      </c>
      <c r="G28" s="58" t="s">
        <v>1091</v>
      </c>
      <c r="H28" s="58" t="s">
        <v>1092</v>
      </c>
      <c r="I28" s="58" t="s">
        <v>1091</v>
      </c>
      <c r="J28" s="58" t="s">
        <v>1092</v>
      </c>
      <c r="K28" s="58" t="s">
        <v>1091</v>
      </c>
      <c r="L28" s="58" t="s">
        <v>1092</v>
      </c>
      <c r="M28" s="58" t="s">
        <v>1091</v>
      </c>
      <c r="N28" s="58" t="s">
        <v>1092</v>
      </c>
    </row>
    <row r="29" spans="1:14" s="57" customFormat="1" ht="62.25" customHeight="1" x14ac:dyDescent="0.5">
      <c r="A29" s="51" t="s">
        <v>1109</v>
      </c>
      <c r="B29" s="52" t="s">
        <v>1110</v>
      </c>
      <c r="C29" s="60"/>
      <c r="D29" s="52"/>
      <c r="E29" s="60"/>
      <c r="F29" s="52"/>
      <c r="G29" s="60"/>
      <c r="H29" s="52"/>
      <c r="I29" s="60"/>
      <c r="J29" s="52"/>
      <c r="K29" s="60"/>
      <c r="L29" s="52"/>
      <c r="M29" s="45"/>
      <c r="N29" s="47"/>
    </row>
    <row r="30" spans="1:14" ht="24.75" customHeight="1" x14ac:dyDescent="0.5">
      <c r="A30" s="55"/>
      <c r="B30" s="56" t="s">
        <v>1111</v>
      </c>
      <c r="C30" s="362">
        <v>0</v>
      </c>
      <c r="D30" s="387">
        <v>0</v>
      </c>
      <c r="E30" s="362">
        <v>0</v>
      </c>
      <c r="F30" s="362">
        <v>0</v>
      </c>
      <c r="G30" s="362">
        <v>13</v>
      </c>
      <c r="H30" s="388">
        <v>1100000</v>
      </c>
      <c r="I30" s="362">
        <v>13</v>
      </c>
      <c r="J30" s="388">
        <v>1100000</v>
      </c>
      <c r="K30" s="389">
        <v>13</v>
      </c>
      <c r="L30" s="388">
        <v>1100000</v>
      </c>
      <c r="M30" s="382">
        <f>SUM(C30+E30+G30+I30+K30)</f>
        <v>39</v>
      </c>
      <c r="N30" s="383">
        <f>SUM(D30+F30+H30+J30+L30)</f>
        <v>3300000</v>
      </c>
    </row>
    <row r="31" spans="1:14" ht="21.75" customHeight="1" x14ac:dyDescent="0.5">
      <c r="A31" s="441" t="s">
        <v>1098</v>
      </c>
      <c r="B31" s="442"/>
      <c r="C31" s="358">
        <f t="shared" ref="C31:N31" si="4">SUM(C30)</f>
        <v>0</v>
      </c>
      <c r="D31" s="373">
        <f t="shared" si="4"/>
        <v>0</v>
      </c>
      <c r="E31" s="358">
        <f t="shared" si="4"/>
        <v>0</v>
      </c>
      <c r="F31" s="373">
        <f t="shared" si="4"/>
        <v>0</v>
      </c>
      <c r="G31" s="358">
        <f t="shared" si="4"/>
        <v>13</v>
      </c>
      <c r="H31" s="373">
        <f t="shared" si="4"/>
        <v>1100000</v>
      </c>
      <c r="I31" s="358">
        <f t="shared" si="4"/>
        <v>13</v>
      </c>
      <c r="J31" s="373">
        <f t="shared" si="4"/>
        <v>1100000</v>
      </c>
      <c r="K31" s="358">
        <f t="shared" si="4"/>
        <v>13</v>
      </c>
      <c r="L31" s="373">
        <f t="shared" si="4"/>
        <v>1100000</v>
      </c>
      <c r="M31" s="357">
        <f t="shared" si="4"/>
        <v>39</v>
      </c>
      <c r="N31" s="385">
        <f t="shared" si="4"/>
        <v>3300000</v>
      </c>
    </row>
    <row r="32" spans="1:14" s="57" customFormat="1" ht="62.25" customHeight="1" x14ac:dyDescent="0.5">
      <c r="A32" s="51" t="s">
        <v>1112</v>
      </c>
      <c r="B32" s="52" t="s">
        <v>1113</v>
      </c>
      <c r="C32" s="374"/>
      <c r="D32" s="375"/>
      <c r="E32" s="374"/>
      <c r="F32" s="375"/>
      <c r="G32" s="374"/>
      <c r="H32" s="375"/>
      <c r="I32" s="374"/>
      <c r="J32" s="375"/>
      <c r="K32" s="374"/>
      <c r="L32" s="374"/>
      <c r="M32" s="360"/>
      <c r="N32" s="390"/>
    </row>
    <row r="33" spans="1:14" ht="40.5" customHeight="1" x14ac:dyDescent="0.5">
      <c r="A33" s="55"/>
      <c r="B33" s="56" t="s">
        <v>1114</v>
      </c>
      <c r="C33" s="362">
        <v>0</v>
      </c>
      <c r="D33" s="387">
        <v>0</v>
      </c>
      <c r="E33" s="362">
        <v>0</v>
      </c>
      <c r="F33" s="362">
        <v>0</v>
      </c>
      <c r="G33" s="362">
        <v>15</v>
      </c>
      <c r="H33" s="388">
        <v>1635000</v>
      </c>
      <c r="I33" s="362">
        <v>15</v>
      </c>
      <c r="J33" s="388">
        <v>1635000</v>
      </c>
      <c r="K33" s="389">
        <v>16</v>
      </c>
      <c r="L33" s="391">
        <v>2635000</v>
      </c>
      <c r="M33" s="382">
        <f>SUM(C33+E33+G33+I33+K33)</f>
        <v>46</v>
      </c>
      <c r="N33" s="383">
        <f>SUM(D33+F33+H33+J33+L33)</f>
        <v>5905000</v>
      </c>
    </row>
    <row r="34" spans="1:14" ht="21.75" customHeight="1" x14ac:dyDescent="0.5">
      <c r="A34" s="443" t="s">
        <v>1098</v>
      </c>
      <c r="B34" s="443"/>
      <c r="C34" s="358">
        <f t="shared" ref="C34:N34" si="5">SUM(C33)</f>
        <v>0</v>
      </c>
      <c r="D34" s="373">
        <f t="shared" si="5"/>
        <v>0</v>
      </c>
      <c r="E34" s="358">
        <f t="shared" si="5"/>
        <v>0</v>
      </c>
      <c r="F34" s="373">
        <f t="shared" si="5"/>
        <v>0</v>
      </c>
      <c r="G34" s="358">
        <f t="shared" si="5"/>
        <v>15</v>
      </c>
      <c r="H34" s="373">
        <f t="shared" si="5"/>
        <v>1635000</v>
      </c>
      <c r="I34" s="358">
        <f t="shared" si="5"/>
        <v>15</v>
      </c>
      <c r="J34" s="373">
        <f t="shared" si="5"/>
        <v>1635000</v>
      </c>
      <c r="K34" s="358">
        <f t="shared" si="5"/>
        <v>16</v>
      </c>
      <c r="L34" s="373">
        <f t="shared" si="5"/>
        <v>2635000</v>
      </c>
      <c r="M34" s="357">
        <f t="shared" si="5"/>
        <v>46</v>
      </c>
      <c r="N34" s="385">
        <f t="shared" si="5"/>
        <v>5905000</v>
      </c>
    </row>
    <row r="35" spans="1:14" ht="39" customHeight="1" x14ac:dyDescent="0.5">
      <c r="A35" s="359" t="s">
        <v>1115</v>
      </c>
      <c r="B35" s="52" t="s">
        <v>1116</v>
      </c>
      <c r="C35" s="374"/>
      <c r="D35" s="375"/>
      <c r="E35" s="374"/>
      <c r="F35" s="375"/>
      <c r="G35" s="374"/>
      <c r="H35" s="375"/>
      <c r="I35" s="374"/>
      <c r="J35" s="375"/>
      <c r="K35" s="374"/>
      <c r="L35" s="375"/>
      <c r="M35" s="360"/>
      <c r="N35" s="361"/>
    </row>
    <row r="36" spans="1:14" ht="39" customHeight="1" x14ac:dyDescent="0.5">
      <c r="A36" s="50"/>
      <c r="B36" s="56" t="s">
        <v>1117</v>
      </c>
      <c r="C36" s="362">
        <v>0</v>
      </c>
      <c r="D36" s="387">
        <v>0</v>
      </c>
      <c r="E36" s="362">
        <v>0</v>
      </c>
      <c r="F36" s="362">
        <v>0</v>
      </c>
      <c r="G36" s="362">
        <v>12</v>
      </c>
      <c r="H36" s="388">
        <v>1325000</v>
      </c>
      <c r="I36" s="362">
        <v>11</v>
      </c>
      <c r="J36" s="388">
        <v>1225000</v>
      </c>
      <c r="K36" s="389">
        <v>11</v>
      </c>
      <c r="L36" s="388">
        <v>16175000</v>
      </c>
      <c r="M36" s="382">
        <f>SUM(C36+E36+G36+I36+K36)</f>
        <v>34</v>
      </c>
      <c r="N36" s="383">
        <f>SUM(D36+F36+H36+J36+L36)</f>
        <v>18725000</v>
      </c>
    </row>
    <row r="37" spans="1:14" ht="23.25" customHeight="1" x14ac:dyDescent="0.5">
      <c r="A37" s="441" t="s">
        <v>1098</v>
      </c>
      <c r="B37" s="442"/>
      <c r="C37" s="358">
        <f t="shared" ref="C37:N37" si="6">SUM(C36)</f>
        <v>0</v>
      </c>
      <c r="D37" s="373">
        <f t="shared" si="6"/>
        <v>0</v>
      </c>
      <c r="E37" s="358">
        <f t="shared" si="6"/>
        <v>0</v>
      </c>
      <c r="F37" s="373">
        <f t="shared" si="6"/>
        <v>0</v>
      </c>
      <c r="G37" s="358">
        <f t="shared" si="6"/>
        <v>12</v>
      </c>
      <c r="H37" s="373">
        <f t="shared" si="6"/>
        <v>1325000</v>
      </c>
      <c r="I37" s="358">
        <f t="shared" si="6"/>
        <v>11</v>
      </c>
      <c r="J37" s="373">
        <f t="shared" si="6"/>
        <v>1225000</v>
      </c>
      <c r="K37" s="358">
        <f t="shared" si="6"/>
        <v>11</v>
      </c>
      <c r="L37" s="373">
        <f t="shared" si="6"/>
        <v>16175000</v>
      </c>
      <c r="M37" s="357">
        <f t="shared" si="6"/>
        <v>34</v>
      </c>
      <c r="N37" s="385">
        <f t="shared" si="6"/>
        <v>18725000</v>
      </c>
    </row>
    <row r="38" spans="1:14" ht="26.25" customHeight="1" x14ac:dyDescent="0.5">
      <c r="A38" s="441" t="s">
        <v>1455</v>
      </c>
      <c r="B38" s="442"/>
      <c r="C38" s="392">
        <f t="shared" ref="C38:N38" si="7">SUM(C10+C17+C20+C31+C34+C37)</f>
        <v>0</v>
      </c>
      <c r="D38" s="392">
        <f t="shared" si="7"/>
        <v>0</v>
      </c>
      <c r="E38" s="392">
        <f t="shared" si="7"/>
        <v>0</v>
      </c>
      <c r="F38" s="392">
        <f t="shared" si="7"/>
        <v>0</v>
      </c>
      <c r="G38" s="392">
        <f t="shared" si="7"/>
        <v>166</v>
      </c>
      <c r="H38" s="421">
        <f t="shared" si="7"/>
        <v>66173000</v>
      </c>
      <c r="I38" s="392">
        <f t="shared" si="7"/>
        <v>167</v>
      </c>
      <c r="J38" s="421">
        <f t="shared" si="7"/>
        <v>76931300</v>
      </c>
      <c r="K38" s="392">
        <f t="shared" si="7"/>
        <v>161</v>
      </c>
      <c r="L38" s="421">
        <f t="shared" si="7"/>
        <v>96385700</v>
      </c>
      <c r="M38" s="393">
        <f t="shared" si="7"/>
        <v>494</v>
      </c>
      <c r="N38" s="394">
        <f t="shared" si="7"/>
        <v>239490000</v>
      </c>
    </row>
    <row r="39" spans="1:14" s="268" customFormat="1" ht="25.5" customHeight="1" x14ac:dyDescent="0.5">
      <c r="A39" s="61"/>
      <c r="B39" s="61"/>
      <c r="C39" s="62"/>
      <c r="D39" s="63"/>
      <c r="E39" s="62"/>
      <c r="F39" s="63"/>
      <c r="G39" s="62"/>
      <c r="H39" s="63"/>
      <c r="I39" s="62"/>
      <c r="J39" s="63"/>
      <c r="K39" s="62"/>
      <c r="L39" s="63"/>
      <c r="N39" s="395">
        <v>39</v>
      </c>
    </row>
  </sheetData>
  <mergeCells count="28">
    <mergeCell ref="M5:N5"/>
    <mergeCell ref="A20:B20"/>
    <mergeCell ref="M27:N27"/>
    <mergeCell ref="A31:B31"/>
    <mergeCell ref="A24:L24"/>
    <mergeCell ref="A25:L25"/>
    <mergeCell ref="A26:L26"/>
    <mergeCell ref="A27:B28"/>
    <mergeCell ref="C27:D27"/>
    <mergeCell ref="E27:F27"/>
    <mergeCell ref="G27:H27"/>
    <mergeCell ref="I27:J27"/>
    <mergeCell ref="K27:L27"/>
    <mergeCell ref="A10:B10"/>
    <mergeCell ref="C5:D5"/>
    <mergeCell ref="E5:F5"/>
    <mergeCell ref="K5:L5"/>
    <mergeCell ref="A5:B6"/>
    <mergeCell ref="A1:I1"/>
    <mergeCell ref="A2:L2"/>
    <mergeCell ref="A3:L3"/>
    <mergeCell ref="A4:L4"/>
    <mergeCell ref="A38:B38"/>
    <mergeCell ref="A34:B34"/>
    <mergeCell ref="A37:B37"/>
    <mergeCell ref="G5:H5"/>
    <mergeCell ref="I5:J5"/>
    <mergeCell ref="A17:B17"/>
  </mergeCells>
  <printOptions horizontalCentered="1"/>
  <pageMargins left="0.15748031496062992" right="0.15748031496062992" top="0.78740157480314965" bottom="0.15748031496062992" header="0.70866141732283472" footer="0.15748031496062992"/>
  <pageSetup paperSize="9" scale="80" firstPageNumber="38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topLeftCell="A17" workbookViewId="0">
      <selection activeCell="A24" sqref="A24:L27"/>
    </sheetView>
  </sheetViews>
  <sheetFormatPr defaultRowHeight="23.25" x14ac:dyDescent="0.5"/>
  <cols>
    <col min="1" max="1" width="5.85546875" customWidth="1"/>
    <col min="2" max="2" width="26.7109375" customWidth="1"/>
    <col min="3" max="3" width="28" customWidth="1"/>
    <col min="4" max="4" width="24.42578125" customWidth="1"/>
    <col min="5" max="6" width="7.140625" customWidth="1"/>
    <col min="7" max="7" width="7.28515625" customWidth="1"/>
    <col min="8" max="8" width="11" customWidth="1"/>
    <col min="9" max="9" width="9.7109375" customWidth="1"/>
    <col min="10" max="10" width="11.7109375" customWidth="1"/>
    <col min="11" max="11" width="26.42578125" customWidth="1"/>
    <col min="12" max="12" width="11.5703125" customWidth="1"/>
  </cols>
  <sheetData>
    <row r="1" spans="1:12" x14ac:dyDescent="0.5">
      <c r="A1" s="447" t="s">
        <v>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2" x14ac:dyDescent="0.5">
      <c r="A2" s="447" t="s">
        <v>1762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12" x14ac:dyDescent="0.5">
      <c r="A3" s="447" t="s">
        <v>1763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</row>
    <row r="4" spans="1:12" x14ac:dyDescent="0.5">
      <c r="A4" s="447" t="s">
        <v>1764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</row>
    <row r="5" spans="1:12" x14ac:dyDescent="0.5">
      <c r="A5" t="s">
        <v>1759</v>
      </c>
    </row>
    <row r="6" spans="1:12" x14ac:dyDescent="0.5">
      <c r="A6" t="s">
        <v>1760</v>
      </c>
    </row>
    <row r="7" spans="1:12" x14ac:dyDescent="0.5">
      <c r="A7" t="s">
        <v>1761</v>
      </c>
    </row>
    <row r="9" spans="1:12" ht="23.25" customHeight="1" x14ac:dyDescent="0.5">
      <c r="A9" s="448" t="s">
        <v>1754</v>
      </c>
      <c r="B9" s="448" t="s">
        <v>0</v>
      </c>
      <c r="C9" s="448" t="s">
        <v>1</v>
      </c>
      <c r="D9" s="427" t="s">
        <v>2</v>
      </c>
      <c r="E9" s="449" t="s">
        <v>1092</v>
      </c>
      <c r="F9" s="449"/>
      <c r="G9" s="449"/>
      <c r="H9" s="449"/>
      <c r="I9" s="449"/>
      <c r="J9" s="427" t="s">
        <v>11</v>
      </c>
      <c r="K9" s="448" t="s">
        <v>4</v>
      </c>
      <c r="L9" s="448" t="s">
        <v>5</v>
      </c>
    </row>
    <row r="10" spans="1:12" x14ac:dyDescent="0.5">
      <c r="A10" s="448"/>
      <c r="B10" s="448"/>
      <c r="C10" s="448"/>
      <c r="D10" s="427" t="s">
        <v>10</v>
      </c>
      <c r="E10" s="427">
        <v>2561</v>
      </c>
      <c r="F10" s="427">
        <v>2562</v>
      </c>
      <c r="G10" s="427">
        <v>2563</v>
      </c>
      <c r="H10" s="427">
        <v>2564</v>
      </c>
      <c r="I10" s="427">
        <v>2565</v>
      </c>
      <c r="J10" s="448" t="s">
        <v>12</v>
      </c>
      <c r="K10" s="448"/>
      <c r="L10" s="448"/>
    </row>
    <row r="11" spans="1:12" x14ac:dyDescent="0.5">
      <c r="A11" s="448"/>
      <c r="B11" s="448"/>
      <c r="C11" s="448"/>
      <c r="D11" s="323"/>
      <c r="E11" s="323"/>
      <c r="F11" s="323"/>
      <c r="G11" s="323"/>
      <c r="H11" s="323"/>
      <c r="I11" s="430"/>
      <c r="J11" s="448"/>
      <c r="K11" s="448"/>
      <c r="L11" s="448"/>
    </row>
    <row r="12" spans="1:12" ht="243.75" customHeight="1" x14ac:dyDescent="0.5">
      <c r="A12" s="302">
        <v>1</v>
      </c>
      <c r="B12" s="314" t="s">
        <v>1755</v>
      </c>
      <c r="C12" s="306" t="s">
        <v>1751</v>
      </c>
      <c r="D12" s="306" t="s">
        <v>1756</v>
      </c>
      <c r="E12" s="305" t="s">
        <v>62</v>
      </c>
      <c r="F12" s="305" t="s">
        <v>62</v>
      </c>
      <c r="G12" s="305" t="s">
        <v>62</v>
      </c>
      <c r="H12" s="305">
        <v>13200000</v>
      </c>
      <c r="I12" s="305" t="s">
        <v>62</v>
      </c>
      <c r="J12" s="306" t="s">
        <v>1752</v>
      </c>
      <c r="K12" s="306" t="s">
        <v>1753</v>
      </c>
      <c r="L12" s="302" t="s">
        <v>1765</v>
      </c>
    </row>
    <row r="16" spans="1:12" x14ac:dyDescent="0.5">
      <c r="A16" s="447" t="s">
        <v>9</v>
      </c>
      <c r="B16" s="447"/>
      <c r="C16" s="447"/>
      <c r="D16" s="447"/>
      <c r="E16" s="447"/>
      <c r="F16" s="447"/>
      <c r="G16" s="447"/>
      <c r="H16" s="447"/>
      <c r="I16" s="447"/>
      <c r="J16" s="447"/>
      <c r="K16" s="447"/>
    </row>
    <row r="17" spans="1:12" x14ac:dyDescent="0.5">
      <c r="A17" s="447" t="s">
        <v>1762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</row>
    <row r="18" spans="1:12" x14ac:dyDescent="0.5">
      <c r="A18" s="447" t="s">
        <v>1763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</row>
    <row r="19" spans="1:12" x14ac:dyDescent="0.5">
      <c r="A19" s="447" t="s">
        <v>1764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</row>
    <row r="20" spans="1:12" x14ac:dyDescent="0.5">
      <c r="A20" t="s">
        <v>1759</v>
      </c>
    </row>
    <row r="21" spans="1:12" x14ac:dyDescent="0.5">
      <c r="A21" t="s">
        <v>1760</v>
      </c>
    </row>
    <row r="22" spans="1:12" x14ac:dyDescent="0.5">
      <c r="A22" t="s">
        <v>1761</v>
      </c>
    </row>
    <row r="24" spans="1:12" ht="23.25" customHeight="1" x14ac:dyDescent="0.5">
      <c r="A24" s="450" t="s">
        <v>1754</v>
      </c>
      <c r="B24" s="450" t="s">
        <v>0</v>
      </c>
      <c r="C24" s="450" t="s">
        <v>1</v>
      </c>
      <c r="D24" s="425" t="s">
        <v>2</v>
      </c>
      <c r="E24" s="449" t="s">
        <v>1092</v>
      </c>
      <c r="F24" s="449"/>
      <c r="G24" s="449"/>
      <c r="H24" s="449"/>
      <c r="I24" s="449"/>
      <c r="J24" s="425" t="s">
        <v>11</v>
      </c>
      <c r="K24" s="450" t="s">
        <v>4</v>
      </c>
      <c r="L24" s="448" t="s">
        <v>5</v>
      </c>
    </row>
    <row r="25" spans="1:12" x14ac:dyDescent="0.5">
      <c r="A25" s="450"/>
      <c r="B25" s="450"/>
      <c r="C25" s="450"/>
      <c r="D25" s="425" t="s">
        <v>10</v>
      </c>
      <c r="E25" s="427">
        <v>2561</v>
      </c>
      <c r="F25" s="427">
        <v>2562</v>
      </c>
      <c r="G25" s="427">
        <v>2563</v>
      </c>
      <c r="H25" s="427">
        <v>2564</v>
      </c>
      <c r="I25" s="427">
        <v>2565</v>
      </c>
      <c r="J25" s="450" t="s">
        <v>12</v>
      </c>
      <c r="K25" s="450"/>
      <c r="L25" s="448"/>
    </row>
    <row r="26" spans="1:12" x14ac:dyDescent="0.5">
      <c r="A26" s="450"/>
      <c r="B26" s="450"/>
      <c r="C26" s="450"/>
      <c r="D26" s="37"/>
      <c r="E26" s="323"/>
      <c r="F26" s="323"/>
      <c r="G26" s="323"/>
      <c r="H26" s="323"/>
      <c r="I26" s="430"/>
      <c r="J26" s="450"/>
      <c r="K26" s="450"/>
      <c r="L26" s="448"/>
    </row>
    <row r="27" spans="1:12" ht="206.25" x14ac:dyDescent="0.5">
      <c r="A27" s="221">
        <v>2</v>
      </c>
      <c r="B27" s="226" t="s">
        <v>1757</v>
      </c>
      <c r="C27" s="219" t="s">
        <v>1751</v>
      </c>
      <c r="D27" s="219" t="s">
        <v>1758</v>
      </c>
      <c r="E27" s="305" t="s">
        <v>62</v>
      </c>
      <c r="F27" s="305" t="s">
        <v>62</v>
      </c>
      <c r="G27" s="305" t="s">
        <v>62</v>
      </c>
      <c r="H27" s="305">
        <v>17600000</v>
      </c>
      <c r="I27" s="305" t="s">
        <v>62</v>
      </c>
      <c r="J27" s="219" t="s">
        <v>1752</v>
      </c>
      <c r="K27" s="219" t="s">
        <v>1753</v>
      </c>
      <c r="L27" s="302" t="s">
        <v>1765</v>
      </c>
    </row>
  </sheetData>
  <mergeCells count="22">
    <mergeCell ref="L24:L26"/>
    <mergeCell ref="E24:I24"/>
    <mergeCell ref="A1:K1"/>
    <mergeCell ref="A2:K2"/>
    <mergeCell ref="A4:K4"/>
    <mergeCell ref="L9:L11"/>
    <mergeCell ref="E9:I9"/>
    <mergeCell ref="A16:K16"/>
    <mergeCell ref="A3:K3"/>
    <mergeCell ref="A19:K19"/>
    <mergeCell ref="A24:A26"/>
    <mergeCell ref="B24:B26"/>
    <mergeCell ref="C24:C26"/>
    <mergeCell ref="K24:K26"/>
    <mergeCell ref="J25:J26"/>
    <mergeCell ref="A17:K17"/>
    <mergeCell ref="A18:K18"/>
    <mergeCell ref="A9:A11"/>
    <mergeCell ref="B9:B11"/>
    <mergeCell ref="C9:C11"/>
    <mergeCell ref="K9:K11"/>
    <mergeCell ref="J10:J11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N440"/>
  <sheetViews>
    <sheetView tabSelected="1" showWhiteSpace="0" view="pageBreakPreview" zoomScaleNormal="78" zoomScaleSheetLayoutView="100" zoomScalePageLayoutView="96" workbookViewId="0">
      <selection activeCell="C60" sqref="C60"/>
    </sheetView>
  </sheetViews>
  <sheetFormatPr defaultRowHeight="48" customHeight="1" x14ac:dyDescent="0.5"/>
  <cols>
    <col min="1" max="1" width="4.28515625" style="21" customWidth="1"/>
    <col min="2" max="2" width="33.7109375" style="21" customWidth="1"/>
    <col min="3" max="4" width="30.7109375" style="21" customWidth="1"/>
    <col min="5" max="6" width="6.7109375" style="142" customWidth="1"/>
    <col min="7" max="7" width="8.7109375" style="142" customWidth="1"/>
    <col min="8" max="8" width="7.7109375" style="142" hidden="1" customWidth="1"/>
    <col min="9" max="10" width="8.7109375" style="142" customWidth="1"/>
    <col min="11" max="11" width="11.28515625" style="31" customWidth="1"/>
    <col min="12" max="12" width="21" style="21" customWidth="1"/>
    <col min="13" max="13" width="13.85546875" style="142" customWidth="1"/>
    <col min="14" max="16384" width="9.140625" style="21"/>
  </cols>
  <sheetData>
    <row r="1" spans="1:14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124"/>
      <c r="J1" s="204"/>
      <c r="K1" s="125"/>
      <c r="L1" s="125"/>
      <c r="M1" s="225" t="s">
        <v>1200</v>
      </c>
      <c r="N1" s="31"/>
    </row>
    <row r="2" spans="1:14" ht="23.25" customHeight="1" x14ac:dyDescent="0.35">
      <c r="A2" s="437" t="s">
        <v>1633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ht="21.75" customHeight="1" x14ac:dyDescent="0.35">
      <c r="A3" s="437" t="s">
        <v>1607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4" ht="20.25" customHeight="1" x14ac:dyDescent="0.35">
      <c r="A4" s="437" t="s">
        <v>779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</row>
    <row r="5" spans="1:14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1:14" ht="23.25" customHeight="1" x14ac:dyDescent="0.35">
      <c r="A6" s="12" t="s">
        <v>1014</v>
      </c>
      <c r="B6" s="12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21" customHeight="1" x14ac:dyDescent="0.35">
      <c r="A7" s="12" t="s">
        <v>1015</v>
      </c>
      <c r="B7" s="12"/>
      <c r="C7" s="70"/>
      <c r="D7" s="70"/>
      <c r="E7" s="70"/>
      <c r="F7" s="70"/>
      <c r="G7" s="70"/>
      <c r="H7" s="70"/>
      <c r="I7" s="70"/>
      <c r="J7" s="70"/>
      <c r="K7" s="70"/>
      <c r="L7" s="71"/>
      <c r="M7" s="70"/>
      <c r="N7" s="70"/>
    </row>
    <row r="8" spans="1:14" s="126" customFormat="1" ht="22.5" customHeight="1" x14ac:dyDescent="0.35">
      <c r="A8" s="12" t="s">
        <v>781</v>
      </c>
      <c r="B8" s="12"/>
      <c r="C8" s="72"/>
      <c r="D8" s="72"/>
      <c r="E8" s="72"/>
      <c r="F8" s="72"/>
      <c r="G8" s="72"/>
      <c r="H8" s="72"/>
      <c r="I8" s="72"/>
      <c r="J8" s="72"/>
      <c r="K8" s="72"/>
      <c r="L8" s="73"/>
      <c r="M8" s="72"/>
      <c r="N8" s="72"/>
    </row>
    <row r="9" spans="1:14" s="126" customFormat="1" ht="18.75" customHeight="1" x14ac:dyDescent="0.35">
      <c r="A9" s="12"/>
      <c r="B9" s="12" t="s">
        <v>782</v>
      </c>
      <c r="C9" s="72"/>
      <c r="D9" s="72"/>
      <c r="E9" s="72"/>
      <c r="F9" s="72"/>
      <c r="G9" s="72"/>
      <c r="H9" s="72"/>
      <c r="I9" s="72"/>
      <c r="J9" s="72"/>
      <c r="K9" s="72"/>
      <c r="L9" s="73"/>
      <c r="M9" s="72"/>
      <c r="N9" s="72"/>
    </row>
    <row r="10" spans="1:14" s="35" customFormat="1" ht="23.25" customHeight="1" x14ac:dyDescent="0.5">
      <c r="A10" s="450" t="s">
        <v>16</v>
      </c>
      <c r="B10" s="450" t="s">
        <v>0</v>
      </c>
      <c r="C10" s="451" t="s">
        <v>1</v>
      </c>
      <c r="D10" s="278" t="s">
        <v>2</v>
      </c>
      <c r="E10" s="452" t="s">
        <v>3</v>
      </c>
      <c r="F10" s="450"/>
      <c r="G10" s="450"/>
      <c r="H10" s="450"/>
      <c r="I10" s="450"/>
      <c r="J10" s="450"/>
      <c r="K10" s="280" t="s">
        <v>11</v>
      </c>
      <c r="L10" s="450" t="s">
        <v>4</v>
      </c>
      <c r="M10" s="450" t="s">
        <v>5</v>
      </c>
    </row>
    <row r="11" spans="1:14" s="36" customFormat="1" ht="18.75" customHeight="1" x14ac:dyDescent="0.5">
      <c r="A11" s="450"/>
      <c r="B11" s="450"/>
      <c r="C11" s="451"/>
      <c r="D11" s="279" t="s">
        <v>10</v>
      </c>
      <c r="E11" s="281">
        <v>2561</v>
      </c>
      <c r="F11" s="280">
        <v>2562</v>
      </c>
      <c r="G11" s="280">
        <v>2563</v>
      </c>
      <c r="H11" s="280">
        <v>2564</v>
      </c>
      <c r="I11" s="280">
        <v>2564</v>
      </c>
      <c r="J11" s="280">
        <v>2565</v>
      </c>
      <c r="K11" s="280" t="s">
        <v>12</v>
      </c>
      <c r="L11" s="450"/>
      <c r="M11" s="450"/>
    </row>
    <row r="12" spans="1:14" s="27" customFormat="1" ht="17.25" customHeight="1" x14ac:dyDescent="0.3">
      <c r="A12" s="450"/>
      <c r="B12" s="450"/>
      <c r="C12" s="451"/>
      <c r="D12" s="6"/>
      <c r="E12" s="291" t="s">
        <v>15</v>
      </c>
      <c r="F12" s="220" t="s">
        <v>15</v>
      </c>
      <c r="G12" s="220" t="s">
        <v>15</v>
      </c>
      <c r="H12" s="220" t="s">
        <v>15</v>
      </c>
      <c r="I12" s="220" t="s">
        <v>15</v>
      </c>
      <c r="J12" s="220" t="s">
        <v>15</v>
      </c>
      <c r="K12" s="37"/>
      <c r="L12" s="450"/>
      <c r="M12" s="450"/>
    </row>
    <row r="13" spans="1:14" s="27" customFormat="1" ht="63.75" customHeight="1" x14ac:dyDescent="0.25">
      <c r="A13" s="221">
        <v>1</v>
      </c>
      <c r="B13" s="226" t="s">
        <v>1396</v>
      </c>
      <c r="C13" s="219" t="s">
        <v>127</v>
      </c>
      <c r="D13" s="213" t="s">
        <v>1675</v>
      </c>
      <c r="E13" s="228">
        <v>0</v>
      </c>
      <c r="F13" s="228">
        <v>0</v>
      </c>
      <c r="G13" s="228">
        <v>0</v>
      </c>
      <c r="H13" s="228"/>
      <c r="I13" s="228">
        <v>667000</v>
      </c>
      <c r="J13" s="228">
        <v>667000</v>
      </c>
      <c r="K13" s="219" t="s">
        <v>1305</v>
      </c>
      <c r="L13" s="219" t="s">
        <v>126</v>
      </c>
      <c r="M13" s="221" t="s">
        <v>806</v>
      </c>
    </row>
    <row r="14" spans="1:14" s="27" customFormat="1" ht="75" x14ac:dyDescent="0.25">
      <c r="A14" s="221">
        <f t="shared" ref="A14:A45" si="0">A13+1</f>
        <v>2</v>
      </c>
      <c r="B14" s="226" t="s">
        <v>1546</v>
      </c>
      <c r="C14" s="219" t="s">
        <v>1307</v>
      </c>
      <c r="D14" s="219" t="s">
        <v>1676</v>
      </c>
      <c r="E14" s="228">
        <v>0</v>
      </c>
      <c r="F14" s="228">
        <v>0</v>
      </c>
      <c r="G14" s="228">
        <v>0</v>
      </c>
      <c r="H14" s="228"/>
      <c r="I14" s="228">
        <v>500000</v>
      </c>
      <c r="J14" s="228">
        <v>500000</v>
      </c>
      <c r="K14" s="219" t="s">
        <v>1306</v>
      </c>
      <c r="L14" s="219" t="s">
        <v>1308</v>
      </c>
      <c r="M14" s="221" t="s">
        <v>806</v>
      </c>
    </row>
    <row r="15" spans="1:14" s="27" customFormat="1" ht="66" customHeight="1" x14ac:dyDescent="0.25">
      <c r="A15" s="221">
        <f t="shared" si="0"/>
        <v>3</v>
      </c>
      <c r="B15" s="226" t="s">
        <v>1397</v>
      </c>
      <c r="C15" s="219" t="s">
        <v>127</v>
      </c>
      <c r="D15" s="219" t="s">
        <v>1677</v>
      </c>
      <c r="E15" s="228">
        <v>0</v>
      </c>
      <c r="F15" s="228">
        <v>0</v>
      </c>
      <c r="G15" s="228">
        <v>0</v>
      </c>
      <c r="H15" s="228"/>
      <c r="I15" s="228">
        <v>507500</v>
      </c>
      <c r="J15" s="228">
        <v>507500</v>
      </c>
      <c r="K15" s="219" t="s">
        <v>1309</v>
      </c>
      <c r="L15" s="219" t="s">
        <v>126</v>
      </c>
      <c r="M15" s="221" t="s">
        <v>1398</v>
      </c>
    </row>
    <row r="16" spans="1:14" s="27" customFormat="1" ht="62.25" customHeight="1" x14ac:dyDescent="0.25">
      <c r="A16" s="221">
        <f t="shared" si="0"/>
        <v>4</v>
      </c>
      <c r="B16" s="226" t="s">
        <v>1310</v>
      </c>
      <c r="C16" s="219" t="s">
        <v>127</v>
      </c>
      <c r="D16" s="219" t="s">
        <v>1678</v>
      </c>
      <c r="E16" s="228">
        <v>0</v>
      </c>
      <c r="F16" s="228">
        <v>0</v>
      </c>
      <c r="G16" s="228">
        <v>0</v>
      </c>
      <c r="H16" s="228"/>
      <c r="I16" s="228">
        <v>0</v>
      </c>
      <c r="J16" s="228">
        <v>580000</v>
      </c>
      <c r="K16" s="219" t="s">
        <v>1309</v>
      </c>
      <c r="L16" s="219" t="s">
        <v>126</v>
      </c>
      <c r="M16" s="221" t="s">
        <v>806</v>
      </c>
    </row>
    <row r="17" spans="1:13" s="27" customFormat="1" ht="63.75" customHeight="1" x14ac:dyDescent="0.25">
      <c r="A17" s="221">
        <f t="shared" si="0"/>
        <v>5</v>
      </c>
      <c r="B17" s="226" t="s">
        <v>1311</v>
      </c>
      <c r="C17" s="219" t="s">
        <v>127</v>
      </c>
      <c r="D17" s="219" t="s">
        <v>1679</v>
      </c>
      <c r="E17" s="228">
        <v>0</v>
      </c>
      <c r="F17" s="228">
        <v>0</v>
      </c>
      <c r="G17" s="228">
        <v>0</v>
      </c>
      <c r="H17" s="228"/>
      <c r="I17" s="228">
        <v>0</v>
      </c>
      <c r="J17" s="228">
        <v>580000</v>
      </c>
      <c r="K17" s="219" t="s">
        <v>1309</v>
      </c>
      <c r="L17" s="219" t="s">
        <v>126</v>
      </c>
      <c r="M17" s="221" t="s">
        <v>806</v>
      </c>
    </row>
    <row r="18" spans="1:13" ht="62.25" customHeight="1" x14ac:dyDescent="0.5">
      <c r="A18" s="221">
        <f t="shared" si="0"/>
        <v>6</v>
      </c>
      <c r="B18" s="272" t="s">
        <v>1312</v>
      </c>
      <c r="C18" s="215" t="s">
        <v>672</v>
      </c>
      <c r="D18" s="214" t="s">
        <v>1313</v>
      </c>
      <c r="E18" s="228">
        <v>0</v>
      </c>
      <c r="F18" s="228">
        <v>0</v>
      </c>
      <c r="G18" s="238">
        <v>150000</v>
      </c>
      <c r="H18" s="259" t="s">
        <v>62</v>
      </c>
      <c r="I18" s="259">
        <v>0</v>
      </c>
      <c r="J18" s="259">
        <v>0</v>
      </c>
      <c r="K18" s="217" t="s">
        <v>1314</v>
      </c>
      <c r="L18" s="214" t="s">
        <v>147</v>
      </c>
      <c r="M18" s="218" t="s">
        <v>806</v>
      </c>
    </row>
    <row r="19" spans="1:13" s="27" customFormat="1" ht="75" x14ac:dyDescent="0.25">
      <c r="A19" s="221">
        <f t="shared" si="0"/>
        <v>7</v>
      </c>
      <c r="B19" s="226" t="s">
        <v>1743</v>
      </c>
      <c r="C19" s="219" t="s">
        <v>127</v>
      </c>
      <c r="D19" s="219" t="s">
        <v>1680</v>
      </c>
      <c r="E19" s="228">
        <v>0</v>
      </c>
      <c r="F19" s="228">
        <v>0</v>
      </c>
      <c r="G19" s="286">
        <v>500000</v>
      </c>
      <c r="H19" s="228">
        <v>900000</v>
      </c>
      <c r="I19" s="228">
        <v>0</v>
      </c>
      <c r="J19" s="228">
        <v>0</v>
      </c>
      <c r="K19" s="219" t="s">
        <v>1309</v>
      </c>
      <c r="L19" s="219" t="s">
        <v>126</v>
      </c>
      <c r="M19" s="221" t="s">
        <v>806</v>
      </c>
    </row>
    <row r="20" spans="1:13" s="27" customFormat="1" ht="66.75" customHeight="1" x14ac:dyDescent="0.25">
      <c r="A20" s="221">
        <f t="shared" si="0"/>
        <v>8</v>
      </c>
      <c r="B20" s="226" t="s">
        <v>1315</v>
      </c>
      <c r="C20" s="219" t="s">
        <v>127</v>
      </c>
      <c r="D20" s="219" t="s">
        <v>1681</v>
      </c>
      <c r="E20" s="228">
        <v>0</v>
      </c>
      <c r="F20" s="228">
        <v>0</v>
      </c>
      <c r="G20" s="228">
        <v>0</v>
      </c>
      <c r="H20" s="228"/>
      <c r="I20" s="284">
        <v>580000</v>
      </c>
      <c r="J20" s="284">
        <v>580000</v>
      </c>
      <c r="K20" s="219" t="s">
        <v>1309</v>
      </c>
      <c r="L20" s="219" t="s">
        <v>126</v>
      </c>
      <c r="M20" s="221" t="s">
        <v>1399</v>
      </c>
    </row>
    <row r="21" spans="1:13" s="27" customFormat="1" ht="65.25" customHeight="1" x14ac:dyDescent="0.25">
      <c r="A21" s="221">
        <f t="shared" si="0"/>
        <v>9</v>
      </c>
      <c r="B21" s="226" t="s">
        <v>1316</v>
      </c>
      <c r="C21" s="219" t="s">
        <v>127</v>
      </c>
      <c r="D21" s="219" t="s">
        <v>1682</v>
      </c>
      <c r="E21" s="228">
        <v>0</v>
      </c>
      <c r="F21" s="228">
        <v>0</v>
      </c>
      <c r="G21" s="228">
        <v>0</v>
      </c>
      <c r="H21" s="228"/>
      <c r="I21" s="284">
        <v>500000</v>
      </c>
      <c r="J21" s="284">
        <v>2110000</v>
      </c>
      <c r="K21" s="219" t="s">
        <v>1309</v>
      </c>
      <c r="L21" s="219" t="s">
        <v>126</v>
      </c>
      <c r="M21" s="221" t="s">
        <v>1399</v>
      </c>
    </row>
    <row r="22" spans="1:13" s="27" customFormat="1" ht="60.75" customHeight="1" x14ac:dyDescent="0.25">
      <c r="A22" s="221">
        <f t="shared" si="0"/>
        <v>10</v>
      </c>
      <c r="B22" s="226" t="s">
        <v>1744</v>
      </c>
      <c r="C22" s="219" t="s">
        <v>127</v>
      </c>
      <c r="D22" s="219" t="s">
        <v>1683</v>
      </c>
      <c r="E22" s="228">
        <v>0</v>
      </c>
      <c r="F22" s="228">
        <v>0</v>
      </c>
      <c r="G22" s="287">
        <v>500000</v>
      </c>
      <c r="H22" s="284">
        <v>3000000</v>
      </c>
      <c r="I22" s="284">
        <v>1200000</v>
      </c>
      <c r="J22" s="284">
        <v>1200000</v>
      </c>
      <c r="K22" s="219" t="s">
        <v>1309</v>
      </c>
      <c r="L22" s="219" t="s">
        <v>126</v>
      </c>
      <c r="M22" s="221" t="s">
        <v>1399</v>
      </c>
    </row>
    <row r="23" spans="1:13" s="27" customFormat="1" ht="65.25" customHeight="1" x14ac:dyDescent="0.25">
      <c r="A23" s="221">
        <f t="shared" si="0"/>
        <v>11</v>
      </c>
      <c r="B23" s="226" t="s">
        <v>1320</v>
      </c>
      <c r="C23" s="219" t="s">
        <v>127</v>
      </c>
      <c r="D23" s="219" t="s">
        <v>1684</v>
      </c>
      <c r="E23" s="228">
        <v>0</v>
      </c>
      <c r="F23" s="228">
        <v>0</v>
      </c>
      <c r="G23" s="228">
        <v>232000</v>
      </c>
      <c r="H23" s="228">
        <v>240000</v>
      </c>
      <c r="I23" s="228">
        <v>0</v>
      </c>
      <c r="J23" s="228">
        <v>0</v>
      </c>
      <c r="K23" s="219" t="s">
        <v>1309</v>
      </c>
      <c r="L23" s="219" t="s">
        <v>126</v>
      </c>
      <c r="M23" s="221" t="s">
        <v>806</v>
      </c>
    </row>
    <row r="24" spans="1:13" s="27" customFormat="1" ht="70.5" customHeight="1" x14ac:dyDescent="0.25">
      <c r="A24" s="221">
        <f t="shared" si="0"/>
        <v>12</v>
      </c>
      <c r="B24" s="226" t="s">
        <v>1400</v>
      </c>
      <c r="C24" s="219" t="s">
        <v>127</v>
      </c>
      <c r="D24" s="219" t="s">
        <v>1685</v>
      </c>
      <c r="E24" s="228">
        <v>0</v>
      </c>
      <c r="F24" s="228">
        <v>0</v>
      </c>
      <c r="G24" s="228">
        <v>0</v>
      </c>
      <c r="H24" s="228"/>
      <c r="I24" s="228">
        <v>185600</v>
      </c>
      <c r="J24" s="228">
        <v>0</v>
      </c>
      <c r="K24" s="219" t="s">
        <v>1319</v>
      </c>
      <c r="L24" s="219" t="s">
        <v>126</v>
      </c>
      <c r="M24" s="221" t="s">
        <v>806</v>
      </c>
    </row>
    <row r="25" spans="1:13" s="27" customFormat="1" ht="66.75" customHeight="1" x14ac:dyDescent="0.25">
      <c r="A25" s="221">
        <f t="shared" si="0"/>
        <v>13</v>
      </c>
      <c r="B25" s="226" t="s">
        <v>1323</v>
      </c>
      <c r="C25" s="219" t="s">
        <v>1325</v>
      </c>
      <c r="D25" s="219" t="s">
        <v>1324</v>
      </c>
      <c r="E25" s="228">
        <v>0</v>
      </c>
      <c r="F25" s="228">
        <v>0</v>
      </c>
      <c r="G25" s="228">
        <v>100000</v>
      </c>
      <c r="H25" s="228"/>
      <c r="I25" s="228">
        <v>0</v>
      </c>
      <c r="J25" s="228">
        <v>0</v>
      </c>
      <c r="K25" s="219" t="s">
        <v>1321</v>
      </c>
      <c r="L25" s="219" t="s">
        <v>1322</v>
      </c>
      <c r="M25" s="221" t="s">
        <v>1402</v>
      </c>
    </row>
    <row r="26" spans="1:13" s="27" customFormat="1" ht="63.75" customHeight="1" x14ac:dyDescent="0.25">
      <c r="A26" s="221">
        <f t="shared" si="0"/>
        <v>14</v>
      </c>
      <c r="B26" s="226" t="s">
        <v>1403</v>
      </c>
      <c r="C26" s="217" t="s">
        <v>1617</v>
      </c>
      <c r="D26" s="219" t="s">
        <v>1401</v>
      </c>
      <c r="E26" s="228">
        <v>0</v>
      </c>
      <c r="F26" s="228">
        <v>0</v>
      </c>
      <c r="G26" s="286">
        <v>500000</v>
      </c>
      <c r="H26" s="228"/>
      <c r="I26" s="228">
        <v>0</v>
      </c>
      <c r="J26" s="228">
        <v>0</v>
      </c>
      <c r="K26" s="219" t="s">
        <v>1615</v>
      </c>
      <c r="L26" s="214" t="s">
        <v>1618</v>
      </c>
      <c r="M26" s="221" t="s">
        <v>1613</v>
      </c>
    </row>
    <row r="27" spans="1:13" s="27" customFormat="1" ht="65.25" customHeight="1" x14ac:dyDescent="0.25">
      <c r="A27" s="221">
        <f t="shared" si="0"/>
        <v>15</v>
      </c>
      <c r="B27" s="226" t="s">
        <v>1737</v>
      </c>
      <c r="C27" s="219" t="s">
        <v>127</v>
      </c>
      <c r="D27" s="219" t="s">
        <v>1738</v>
      </c>
      <c r="E27" s="228">
        <v>0</v>
      </c>
      <c r="F27" s="228">
        <v>0</v>
      </c>
      <c r="G27" s="286">
        <v>491000</v>
      </c>
      <c r="H27" s="228"/>
      <c r="I27" s="284">
        <v>0</v>
      </c>
      <c r="J27" s="284">
        <v>0</v>
      </c>
      <c r="K27" s="219" t="s">
        <v>1309</v>
      </c>
      <c r="L27" s="219" t="s">
        <v>126</v>
      </c>
      <c r="M27" s="221" t="s">
        <v>806</v>
      </c>
    </row>
    <row r="28" spans="1:13" s="27" customFormat="1" ht="65.25" customHeight="1" x14ac:dyDescent="0.25">
      <c r="A28" s="221">
        <f t="shared" si="0"/>
        <v>16</v>
      </c>
      <c r="B28" s="226" t="s">
        <v>1326</v>
      </c>
      <c r="C28" s="219" t="s">
        <v>127</v>
      </c>
      <c r="D28" s="219" t="s">
        <v>1686</v>
      </c>
      <c r="E28" s="228">
        <v>0</v>
      </c>
      <c r="F28" s="228">
        <v>0</v>
      </c>
      <c r="G28" s="228">
        <v>0</v>
      </c>
      <c r="H28" s="228"/>
      <c r="I28" s="284">
        <v>812000</v>
      </c>
      <c r="J28" s="284">
        <v>812000</v>
      </c>
      <c r="K28" s="219" t="s">
        <v>1309</v>
      </c>
      <c r="L28" s="219" t="s">
        <v>126</v>
      </c>
      <c r="M28" s="221" t="s">
        <v>806</v>
      </c>
    </row>
    <row r="29" spans="1:13" s="27" customFormat="1" ht="64.5" customHeight="1" x14ac:dyDescent="0.25">
      <c r="A29" s="221">
        <f t="shared" si="0"/>
        <v>17</v>
      </c>
      <c r="B29" s="226" t="s">
        <v>1327</v>
      </c>
      <c r="C29" s="219" t="s">
        <v>1328</v>
      </c>
      <c r="D29" s="219" t="s">
        <v>1687</v>
      </c>
      <c r="E29" s="228">
        <v>0</v>
      </c>
      <c r="F29" s="228">
        <v>0</v>
      </c>
      <c r="G29" s="228">
        <v>200000</v>
      </c>
      <c r="H29" s="228"/>
      <c r="I29" s="228">
        <v>0</v>
      </c>
      <c r="J29" s="228">
        <v>0</v>
      </c>
      <c r="K29" s="219" t="s">
        <v>1329</v>
      </c>
      <c r="L29" s="219" t="s">
        <v>1308</v>
      </c>
      <c r="M29" s="221" t="s">
        <v>806</v>
      </c>
    </row>
    <row r="30" spans="1:13" s="27" customFormat="1" ht="65.25" customHeight="1" x14ac:dyDescent="0.25">
      <c r="A30" s="221">
        <f t="shared" si="0"/>
        <v>18</v>
      </c>
      <c r="B30" s="226" t="s">
        <v>1750</v>
      </c>
      <c r="C30" s="219" t="s">
        <v>127</v>
      </c>
      <c r="D30" s="219" t="s">
        <v>1688</v>
      </c>
      <c r="E30" s="228">
        <v>0</v>
      </c>
      <c r="F30" s="228">
        <v>0</v>
      </c>
      <c r="G30" s="286">
        <v>480000</v>
      </c>
      <c r="H30" s="228"/>
      <c r="I30" s="228">
        <v>0</v>
      </c>
      <c r="J30" s="228">
        <v>0</v>
      </c>
      <c r="K30" s="219" t="s">
        <v>1329</v>
      </c>
      <c r="L30" s="219" t="s">
        <v>1308</v>
      </c>
      <c r="M30" s="221" t="s">
        <v>806</v>
      </c>
    </row>
    <row r="31" spans="1:13" s="27" customFormat="1" ht="65.25" customHeight="1" x14ac:dyDescent="0.25">
      <c r="A31" s="221">
        <f t="shared" si="0"/>
        <v>19</v>
      </c>
      <c r="B31" s="226" t="s">
        <v>1404</v>
      </c>
      <c r="C31" s="219" t="s">
        <v>127</v>
      </c>
      <c r="D31" s="219" t="s">
        <v>1689</v>
      </c>
      <c r="E31" s="228">
        <v>0</v>
      </c>
      <c r="F31" s="228">
        <v>0</v>
      </c>
      <c r="G31" s="228">
        <v>0</v>
      </c>
      <c r="H31" s="228"/>
      <c r="I31" s="228">
        <v>500000</v>
      </c>
      <c r="J31" s="228">
        <v>370000</v>
      </c>
      <c r="K31" s="219" t="s">
        <v>1329</v>
      </c>
      <c r="L31" s="219" t="s">
        <v>1308</v>
      </c>
      <c r="M31" s="221" t="s">
        <v>806</v>
      </c>
    </row>
    <row r="32" spans="1:13" s="27" customFormat="1" ht="62.25" customHeight="1" x14ac:dyDescent="0.25">
      <c r="A32" s="221">
        <f t="shared" si="0"/>
        <v>20</v>
      </c>
      <c r="B32" s="226" t="s">
        <v>1330</v>
      </c>
      <c r="C32" s="219" t="s">
        <v>127</v>
      </c>
      <c r="D32" s="219" t="s">
        <v>1690</v>
      </c>
      <c r="E32" s="228">
        <v>0</v>
      </c>
      <c r="F32" s="228">
        <v>0</v>
      </c>
      <c r="G32" s="257">
        <v>0</v>
      </c>
      <c r="H32" s="257"/>
      <c r="I32" s="257">
        <v>150000</v>
      </c>
      <c r="J32" s="228">
        <v>0</v>
      </c>
      <c r="K32" s="219" t="s">
        <v>1329</v>
      </c>
      <c r="L32" s="219" t="s">
        <v>1308</v>
      </c>
      <c r="M32" s="221" t="s">
        <v>806</v>
      </c>
    </row>
    <row r="33" spans="1:13" s="27" customFormat="1" ht="63.75" customHeight="1" x14ac:dyDescent="0.25">
      <c r="A33" s="221">
        <f t="shared" si="0"/>
        <v>21</v>
      </c>
      <c r="B33" s="226" t="s">
        <v>1331</v>
      </c>
      <c r="C33" s="219" t="s">
        <v>127</v>
      </c>
      <c r="D33" s="219" t="s">
        <v>1690</v>
      </c>
      <c r="E33" s="228">
        <v>0</v>
      </c>
      <c r="F33" s="228">
        <v>0</v>
      </c>
      <c r="G33" s="257">
        <v>150000</v>
      </c>
      <c r="H33" s="257"/>
      <c r="I33" s="257">
        <v>0</v>
      </c>
      <c r="J33" s="228">
        <v>0</v>
      </c>
      <c r="K33" s="219" t="s">
        <v>1329</v>
      </c>
      <c r="L33" s="219" t="s">
        <v>1308</v>
      </c>
      <c r="M33" s="221" t="s">
        <v>806</v>
      </c>
    </row>
    <row r="34" spans="1:13" s="27" customFormat="1" ht="64.5" customHeight="1" x14ac:dyDescent="0.25">
      <c r="A34" s="221">
        <f t="shared" si="0"/>
        <v>22</v>
      </c>
      <c r="B34" s="226" t="s">
        <v>1332</v>
      </c>
      <c r="C34" s="219" t="s">
        <v>127</v>
      </c>
      <c r="D34" s="219" t="s">
        <v>1691</v>
      </c>
      <c r="E34" s="228">
        <v>0</v>
      </c>
      <c r="F34" s="228">
        <v>0</v>
      </c>
      <c r="G34" s="228">
        <v>0</v>
      </c>
      <c r="H34" s="228"/>
      <c r="I34" s="257">
        <v>250000</v>
      </c>
      <c r="J34" s="257">
        <v>250000</v>
      </c>
      <c r="K34" s="219" t="s">
        <v>1329</v>
      </c>
      <c r="L34" s="219" t="s">
        <v>1308</v>
      </c>
      <c r="M34" s="221" t="s">
        <v>806</v>
      </c>
    </row>
    <row r="35" spans="1:13" s="27" customFormat="1" ht="75" x14ac:dyDescent="0.25">
      <c r="A35" s="221">
        <f t="shared" si="0"/>
        <v>23</v>
      </c>
      <c r="B35" s="226" t="s">
        <v>1745</v>
      </c>
      <c r="C35" s="219" t="s">
        <v>127</v>
      </c>
      <c r="D35" s="219" t="s">
        <v>1692</v>
      </c>
      <c r="E35" s="228">
        <v>0</v>
      </c>
      <c r="F35" s="228">
        <v>0</v>
      </c>
      <c r="G35" s="286">
        <v>496000</v>
      </c>
      <c r="H35" s="257"/>
      <c r="I35" s="285">
        <v>0</v>
      </c>
      <c r="J35" s="285">
        <v>0</v>
      </c>
      <c r="K35" s="219" t="s">
        <v>1319</v>
      </c>
      <c r="L35" s="219" t="s">
        <v>126</v>
      </c>
      <c r="M35" s="221" t="s">
        <v>806</v>
      </c>
    </row>
    <row r="36" spans="1:13" s="27" customFormat="1" ht="66.75" customHeight="1" x14ac:dyDescent="0.25">
      <c r="A36" s="221">
        <f t="shared" si="0"/>
        <v>24</v>
      </c>
      <c r="B36" s="226" t="s">
        <v>1452</v>
      </c>
      <c r="C36" s="219" t="s">
        <v>127</v>
      </c>
      <c r="D36" s="219" t="s">
        <v>1693</v>
      </c>
      <c r="E36" s="228">
        <v>0</v>
      </c>
      <c r="F36" s="228">
        <v>0</v>
      </c>
      <c r="G36" s="257">
        <v>500000</v>
      </c>
      <c r="H36" s="257"/>
      <c r="I36" s="285">
        <v>1125000</v>
      </c>
      <c r="J36" s="285">
        <v>1125000</v>
      </c>
      <c r="K36" s="219" t="s">
        <v>1319</v>
      </c>
      <c r="L36" s="219" t="s">
        <v>126</v>
      </c>
      <c r="M36" s="221" t="s">
        <v>806</v>
      </c>
    </row>
    <row r="37" spans="1:13" s="27" customFormat="1" ht="62.25" customHeight="1" x14ac:dyDescent="0.25">
      <c r="A37" s="221">
        <f t="shared" si="0"/>
        <v>25</v>
      </c>
      <c r="B37" s="226" t="s">
        <v>1333</v>
      </c>
      <c r="C37" s="219" t="s">
        <v>127</v>
      </c>
      <c r="D37" s="219" t="s">
        <v>1694</v>
      </c>
      <c r="E37" s="228">
        <v>0</v>
      </c>
      <c r="F37" s="228">
        <v>0</v>
      </c>
      <c r="G37" s="228">
        <v>0</v>
      </c>
      <c r="H37" s="228"/>
      <c r="I37" s="228">
        <v>725000</v>
      </c>
      <c r="J37" s="228">
        <v>725000</v>
      </c>
      <c r="K37" s="219" t="s">
        <v>1309</v>
      </c>
      <c r="L37" s="219" t="s">
        <v>126</v>
      </c>
      <c r="M37" s="221" t="s">
        <v>1399</v>
      </c>
    </row>
    <row r="38" spans="1:13" s="27" customFormat="1" ht="63.75" customHeight="1" x14ac:dyDescent="0.25">
      <c r="A38" s="221">
        <f t="shared" si="0"/>
        <v>26</v>
      </c>
      <c r="B38" s="226" t="s">
        <v>1334</v>
      </c>
      <c r="C38" s="219" t="s">
        <v>127</v>
      </c>
      <c r="D38" s="219" t="s">
        <v>1695</v>
      </c>
      <c r="E38" s="228">
        <v>0</v>
      </c>
      <c r="F38" s="228">
        <v>0</v>
      </c>
      <c r="G38" s="228">
        <v>0</v>
      </c>
      <c r="H38" s="228"/>
      <c r="I38" s="228">
        <v>580000</v>
      </c>
      <c r="J38" s="228">
        <v>580000</v>
      </c>
      <c r="K38" s="219" t="s">
        <v>1309</v>
      </c>
      <c r="L38" s="219" t="s">
        <v>126</v>
      </c>
      <c r="M38" s="221" t="s">
        <v>806</v>
      </c>
    </row>
    <row r="39" spans="1:13" s="27" customFormat="1" ht="66" customHeight="1" x14ac:dyDescent="0.25">
      <c r="A39" s="221">
        <f t="shared" si="0"/>
        <v>27</v>
      </c>
      <c r="B39" s="226" t="s">
        <v>1405</v>
      </c>
      <c r="C39" s="219" t="s">
        <v>127</v>
      </c>
      <c r="D39" s="219" t="s">
        <v>1696</v>
      </c>
      <c r="E39" s="228">
        <v>0</v>
      </c>
      <c r="F39" s="228">
        <v>0</v>
      </c>
      <c r="G39" s="228">
        <v>0</v>
      </c>
      <c r="H39" s="228"/>
      <c r="I39" s="228">
        <v>0</v>
      </c>
      <c r="J39" s="284">
        <v>1856000</v>
      </c>
      <c r="K39" s="219" t="s">
        <v>1309</v>
      </c>
      <c r="L39" s="219" t="s">
        <v>126</v>
      </c>
      <c r="M39" s="221" t="s">
        <v>806</v>
      </c>
    </row>
    <row r="40" spans="1:13" s="27" customFormat="1" ht="64.5" customHeight="1" x14ac:dyDescent="0.25">
      <c r="A40" s="221">
        <f t="shared" si="0"/>
        <v>28</v>
      </c>
      <c r="B40" s="226" t="s">
        <v>1335</v>
      </c>
      <c r="C40" s="219" t="s">
        <v>127</v>
      </c>
      <c r="D40" s="219" t="s">
        <v>1697</v>
      </c>
      <c r="E40" s="228">
        <v>0</v>
      </c>
      <c r="F40" s="228">
        <v>0</v>
      </c>
      <c r="G40" s="228">
        <v>500000</v>
      </c>
      <c r="H40" s="228">
        <v>480000</v>
      </c>
      <c r="I40" s="228">
        <v>196000</v>
      </c>
      <c r="J40" s="228">
        <v>0</v>
      </c>
      <c r="K40" s="219" t="s">
        <v>1309</v>
      </c>
      <c r="L40" s="219" t="s">
        <v>126</v>
      </c>
      <c r="M40" s="221" t="s">
        <v>806</v>
      </c>
    </row>
    <row r="41" spans="1:13" s="27" customFormat="1" ht="65.25" customHeight="1" x14ac:dyDescent="0.25">
      <c r="A41" s="221">
        <f t="shared" si="0"/>
        <v>29</v>
      </c>
      <c r="B41" s="226" t="s">
        <v>1336</v>
      </c>
      <c r="C41" s="219" t="s">
        <v>127</v>
      </c>
      <c r="D41" s="219" t="s">
        <v>1698</v>
      </c>
      <c r="E41" s="228">
        <v>0</v>
      </c>
      <c r="F41" s="228">
        <v>0</v>
      </c>
      <c r="G41" s="228">
        <v>0</v>
      </c>
      <c r="H41" s="228"/>
      <c r="I41" s="228">
        <v>500000</v>
      </c>
      <c r="J41" s="228">
        <v>196000</v>
      </c>
      <c r="K41" s="219" t="s">
        <v>1309</v>
      </c>
      <c r="L41" s="219" t="s">
        <v>126</v>
      </c>
      <c r="M41" s="221" t="s">
        <v>806</v>
      </c>
    </row>
    <row r="42" spans="1:13" s="27" customFormat="1" ht="60.75" customHeight="1" x14ac:dyDescent="0.25">
      <c r="A42" s="221">
        <f t="shared" si="0"/>
        <v>30</v>
      </c>
      <c r="B42" s="226" t="s">
        <v>1672</v>
      </c>
      <c r="C42" s="219" t="s">
        <v>127</v>
      </c>
      <c r="D42" s="219" t="s">
        <v>1699</v>
      </c>
      <c r="E42" s="228">
        <v>0</v>
      </c>
      <c r="F42" s="228">
        <v>0</v>
      </c>
      <c r="G42" s="286">
        <v>500000</v>
      </c>
      <c r="H42" s="228"/>
      <c r="I42" s="285">
        <v>0</v>
      </c>
      <c r="J42" s="285">
        <v>0</v>
      </c>
      <c r="K42" s="219" t="s">
        <v>1319</v>
      </c>
      <c r="L42" s="219" t="s">
        <v>126</v>
      </c>
      <c r="M42" s="221" t="s">
        <v>806</v>
      </c>
    </row>
    <row r="43" spans="1:13" s="27" customFormat="1" ht="62.25" customHeight="1" x14ac:dyDescent="0.25">
      <c r="A43" s="221">
        <f t="shared" si="0"/>
        <v>31</v>
      </c>
      <c r="B43" s="226" t="s">
        <v>1337</v>
      </c>
      <c r="C43" s="219" t="s">
        <v>127</v>
      </c>
      <c r="D43" s="219" t="s">
        <v>1700</v>
      </c>
      <c r="E43" s="228">
        <v>0</v>
      </c>
      <c r="F43" s="228">
        <v>0</v>
      </c>
      <c r="G43" s="257">
        <v>0</v>
      </c>
      <c r="H43" s="286"/>
      <c r="I43" s="257">
        <v>500000</v>
      </c>
      <c r="J43" s="285">
        <v>1876000</v>
      </c>
      <c r="K43" s="219" t="s">
        <v>1319</v>
      </c>
      <c r="L43" s="219" t="s">
        <v>126</v>
      </c>
      <c r="M43" s="221" t="s">
        <v>806</v>
      </c>
    </row>
    <row r="44" spans="1:13" s="27" customFormat="1" ht="63" customHeight="1" x14ac:dyDescent="0.25">
      <c r="A44" s="221">
        <f t="shared" si="0"/>
        <v>32</v>
      </c>
      <c r="B44" s="226" t="s">
        <v>1338</v>
      </c>
      <c r="C44" s="219" t="s">
        <v>127</v>
      </c>
      <c r="D44" s="219" t="s">
        <v>1701</v>
      </c>
      <c r="E44" s="228">
        <v>0</v>
      </c>
      <c r="F44" s="228">
        <v>0</v>
      </c>
      <c r="G44" s="257">
        <v>500000</v>
      </c>
      <c r="H44" s="257">
        <v>1068000</v>
      </c>
      <c r="I44" s="257">
        <v>266200</v>
      </c>
      <c r="J44" s="257">
        <v>266200</v>
      </c>
      <c r="K44" s="219" t="s">
        <v>1309</v>
      </c>
      <c r="L44" s="219" t="s">
        <v>126</v>
      </c>
      <c r="M44" s="221" t="s">
        <v>806</v>
      </c>
    </row>
    <row r="45" spans="1:13" s="27" customFormat="1" ht="66.75" customHeight="1" x14ac:dyDescent="0.25">
      <c r="A45" s="221">
        <f t="shared" si="0"/>
        <v>33</v>
      </c>
      <c r="B45" s="226" t="s">
        <v>1406</v>
      </c>
      <c r="C45" s="219" t="s">
        <v>127</v>
      </c>
      <c r="D45" s="219" t="s">
        <v>1702</v>
      </c>
      <c r="E45" s="228">
        <v>0</v>
      </c>
      <c r="F45" s="228">
        <v>0</v>
      </c>
      <c r="G45" s="257">
        <v>500000</v>
      </c>
      <c r="H45" s="257">
        <v>500000</v>
      </c>
      <c r="I45" s="257">
        <v>500000</v>
      </c>
      <c r="J45" s="257">
        <v>500000</v>
      </c>
      <c r="K45" s="219" t="s">
        <v>1309</v>
      </c>
      <c r="L45" s="219" t="s">
        <v>126</v>
      </c>
      <c r="M45" s="221" t="s">
        <v>806</v>
      </c>
    </row>
    <row r="46" spans="1:13" s="27" customFormat="1" ht="64.5" customHeight="1" x14ac:dyDescent="0.25">
      <c r="A46" s="221">
        <f t="shared" ref="A46:A82" si="1">A45+1</f>
        <v>34</v>
      </c>
      <c r="B46" s="226" t="s">
        <v>1339</v>
      </c>
      <c r="C46" s="219" t="s">
        <v>127</v>
      </c>
      <c r="D46" s="219" t="s">
        <v>1703</v>
      </c>
      <c r="E46" s="228">
        <v>0</v>
      </c>
      <c r="F46" s="228">
        <v>0</v>
      </c>
      <c r="G46" s="257">
        <v>500000</v>
      </c>
      <c r="H46" s="287"/>
      <c r="I46" s="257">
        <v>938000</v>
      </c>
      <c r="J46" s="257">
        <v>938000</v>
      </c>
      <c r="K46" s="219" t="s">
        <v>1319</v>
      </c>
      <c r="L46" s="219" t="s">
        <v>126</v>
      </c>
      <c r="M46" s="221" t="s">
        <v>806</v>
      </c>
    </row>
    <row r="47" spans="1:13" s="27" customFormat="1" ht="63.75" customHeight="1" x14ac:dyDescent="0.25">
      <c r="A47" s="221">
        <f t="shared" si="1"/>
        <v>35</v>
      </c>
      <c r="B47" s="226" t="s">
        <v>1340</v>
      </c>
      <c r="C47" s="219" t="s">
        <v>127</v>
      </c>
      <c r="D47" s="219" t="s">
        <v>1704</v>
      </c>
      <c r="E47" s="228">
        <v>0</v>
      </c>
      <c r="F47" s="228">
        <v>0</v>
      </c>
      <c r="G47" s="286">
        <v>430000</v>
      </c>
      <c r="H47" s="228"/>
      <c r="I47" s="228">
        <v>0</v>
      </c>
      <c r="J47" s="228">
        <v>0</v>
      </c>
      <c r="K47" s="219" t="s">
        <v>1309</v>
      </c>
      <c r="L47" s="219" t="s">
        <v>126</v>
      </c>
      <c r="M47" s="221" t="s">
        <v>806</v>
      </c>
    </row>
    <row r="48" spans="1:13" s="27" customFormat="1" ht="65.25" customHeight="1" x14ac:dyDescent="0.25">
      <c r="A48" s="221">
        <f t="shared" si="1"/>
        <v>36</v>
      </c>
      <c r="B48" s="226" t="s">
        <v>1341</v>
      </c>
      <c r="C48" s="219" t="s">
        <v>127</v>
      </c>
      <c r="D48" s="219" t="s">
        <v>1705</v>
      </c>
      <c r="E48" s="228">
        <v>0</v>
      </c>
      <c r="F48" s="228">
        <v>0</v>
      </c>
      <c r="G48" s="228">
        <v>290000</v>
      </c>
      <c r="H48" s="228"/>
      <c r="I48" s="228">
        <v>290000</v>
      </c>
      <c r="J48" s="228">
        <v>0</v>
      </c>
      <c r="K48" s="219" t="s">
        <v>1309</v>
      </c>
      <c r="L48" s="219" t="s">
        <v>126</v>
      </c>
      <c r="M48" s="221" t="s">
        <v>806</v>
      </c>
    </row>
    <row r="49" spans="1:13" s="27" customFormat="1" ht="68.25" customHeight="1" x14ac:dyDescent="0.25">
      <c r="A49" s="221">
        <f t="shared" si="1"/>
        <v>37</v>
      </c>
      <c r="B49" s="226" t="s">
        <v>1407</v>
      </c>
      <c r="C49" s="219" t="s">
        <v>127</v>
      </c>
      <c r="D49" s="219" t="s">
        <v>1706</v>
      </c>
      <c r="E49" s="228">
        <v>0</v>
      </c>
      <c r="F49" s="228">
        <v>0</v>
      </c>
      <c r="G49" s="228">
        <v>500000</v>
      </c>
      <c r="H49" s="284">
        <v>3000000</v>
      </c>
      <c r="I49" s="284">
        <v>1200000</v>
      </c>
      <c r="J49" s="284">
        <v>1200000</v>
      </c>
      <c r="K49" s="219" t="s">
        <v>1309</v>
      </c>
      <c r="L49" s="219" t="s">
        <v>126</v>
      </c>
      <c r="M49" s="221" t="s">
        <v>1399</v>
      </c>
    </row>
    <row r="50" spans="1:13" s="27" customFormat="1" ht="62.25" customHeight="1" x14ac:dyDescent="0.25">
      <c r="A50" s="221">
        <f t="shared" si="1"/>
        <v>38</v>
      </c>
      <c r="B50" s="226" t="s">
        <v>1342</v>
      </c>
      <c r="C50" s="219" t="s">
        <v>127</v>
      </c>
      <c r="D50" s="219" t="s">
        <v>1707</v>
      </c>
      <c r="E50" s="228">
        <v>0</v>
      </c>
      <c r="F50" s="228">
        <v>0</v>
      </c>
      <c r="G50" s="228">
        <v>500000</v>
      </c>
      <c r="H50" s="284">
        <v>2100000</v>
      </c>
      <c r="I50" s="228">
        <v>765000</v>
      </c>
      <c r="J50" s="228">
        <v>765000</v>
      </c>
      <c r="K50" s="219" t="s">
        <v>1309</v>
      </c>
      <c r="L50" s="219" t="s">
        <v>126</v>
      </c>
      <c r="M50" s="221" t="s">
        <v>1399</v>
      </c>
    </row>
    <row r="51" spans="1:13" s="27" customFormat="1" ht="65.25" customHeight="1" x14ac:dyDescent="0.25">
      <c r="A51" s="221">
        <f t="shared" si="1"/>
        <v>39</v>
      </c>
      <c r="B51" s="226" t="s">
        <v>1409</v>
      </c>
      <c r="C51" s="219" t="s">
        <v>1325</v>
      </c>
      <c r="D51" s="219" t="s">
        <v>1408</v>
      </c>
      <c r="E51" s="228">
        <v>0</v>
      </c>
      <c r="F51" s="228">
        <v>0</v>
      </c>
      <c r="G51" s="228">
        <v>100000</v>
      </c>
      <c r="H51" s="228">
        <v>100000</v>
      </c>
      <c r="I51" s="228">
        <v>100000</v>
      </c>
      <c r="J51" s="228">
        <v>100000</v>
      </c>
      <c r="K51" s="219" t="s">
        <v>1321</v>
      </c>
      <c r="L51" s="219" t="s">
        <v>1322</v>
      </c>
      <c r="M51" s="221" t="s">
        <v>1410</v>
      </c>
    </row>
    <row r="52" spans="1:13" s="27" customFormat="1" ht="69" customHeight="1" x14ac:dyDescent="0.25">
      <c r="A52" s="221">
        <f t="shared" si="1"/>
        <v>40</v>
      </c>
      <c r="B52" s="226" t="s">
        <v>1343</v>
      </c>
      <c r="C52" s="219" t="s">
        <v>127</v>
      </c>
      <c r="D52" s="219" t="s">
        <v>1708</v>
      </c>
      <c r="E52" s="228">
        <v>0</v>
      </c>
      <c r="F52" s="228">
        <v>0</v>
      </c>
      <c r="G52" s="228">
        <v>500000</v>
      </c>
      <c r="H52" s="228">
        <v>2400000</v>
      </c>
      <c r="I52" s="228">
        <v>910000</v>
      </c>
      <c r="J52" s="228">
        <v>910000</v>
      </c>
      <c r="K52" s="219" t="s">
        <v>1309</v>
      </c>
      <c r="L52" s="219" t="s">
        <v>126</v>
      </c>
      <c r="M52" s="221" t="s">
        <v>1399</v>
      </c>
    </row>
    <row r="53" spans="1:13" s="27" customFormat="1" ht="61.5" customHeight="1" x14ac:dyDescent="0.25">
      <c r="A53" s="221">
        <f t="shared" si="1"/>
        <v>41</v>
      </c>
      <c r="B53" s="226" t="s">
        <v>1411</v>
      </c>
      <c r="C53" s="219" t="s">
        <v>127</v>
      </c>
      <c r="D53" s="219" t="s">
        <v>1674</v>
      </c>
      <c r="E53" s="228">
        <v>0</v>
      </c>
      <c r="F53" s="228">
        <v>0</v>
      </c>
      <c r="G53" s="228">
        <v>0</v>
      </c>
      <c r="H53" s="228"/>
      <c r="I53" s="228">
        <v>500000</v>
      </c>
      <c r="J53" s="228">
        <v>500000</v>
      </c>
      <c r="K53" s="219" t="s">
        <v>1344</v>
      </c>
      <c r="L53" s="219" t="s">
        <v>126</v>
      </c>
      <c r="M53" s="221" t="s">
        <v>806</v>
      </c>
    </row>
    <row r="54" spans="1:13" s="27" customFormat="1" ht="60" customHeight="1" x14ac:dyDescent="0.25">
      <c r="A54" s="221">
        <f t="shared" si="1"/>
        <v>42</v>
      </c>
      <c r="B54" s="226" t="s">
        <v>1345</v>
      </c>
      <c r="C54" s="219" t="s">
        <v>127</v>
      </c>
      <c r="D54" s="219" t="s">
        <v>1673</v>
      </c>
      <c r="E54" s="228">
        <v>0</v>
      </c>
      <c r="F54" s="228">
        <v>0</v>
      </c>
      <c r="G54" s="228">
        <v>500000</v>
      </c>
      <c r="H54" s="228">
        <v>900000</v>
      </c>
      <c r="I54" s="228">
        <v>185000</v>
      </c>
      <c r="J54" s="228">
        <v>185000</v>
      </c>
      <c r="K54" s="219" t="s">
        <v>1309</v>
      </c>
      <c r="L54" s="219" t="s">
        <v>126</v>
      </c>
      <c r="M54" s="221" t="s">
        <v>806</v>
      </c>
    </row>
    <row r="55" spans="1:13" s="27" customFormat="1" ht="60" customHeight="1" x14ac:dyDescent="0.25">
      <c r="A55" s="221">
        <f t="shared" si="1"/>
        <v>43</v>
      </c>
      <c r="B55" s="226" t="s">
        <v>1768</v>
      </c>
      <c r="C55" s="219" t="s">
        <v>127</v>
      </c>
      <c r="D55" s="219" t="s">
        <v>1767</v>
      </c>
      <c r="E55" s="228">
        <v>0</v>
      </c>
      <c r="F55" s="228">
        <v>0</v>
      </c>
      <c r="G55" s="286">
        <v>492000</v>
      </c>
      <c r="H55" s="257"/>
      <c r="I55" s="257">
        <v>0</v>
      </c>
      <c r="J55" s="257">
        <v>0</v>
      </c>
      <c r="K55" s="219" t="s">
        <v>1347</v>
      </c>
      <c r="L55" s="219" t="s">
        <v>126</v>
      </c>
      <c r="M55" s="221" t="s">
        <v>806</v>
      </c>
    </row>
    <row r="56" spans="1:13" s="27" customFormat="1" ht="91.5" customHeight="1" x14ac:dyDescent="0.25">
      <c r="A56" s="221">
        <f t="shared" si="1"/>
        <v>44</v>
      </c>
      <c r="B56" s="226" t="s">
        <v>1346</v>
      </c>
      <c r="C56" s="219" t="s">
        <v>127</v>
      </c>
      <c r="D56" s="219" t="s">
        <v>1709</v>
      </c>
      <c r="E56" s="228">
        <v>0</v>
      </c>
      <c r="F56" s="228">
        <v>0</v>
      </c>
      <c r="G56" s="257">
        <v>500000</v>
      </c>
      <c r="H56" s="257">
        <v>1200000</v>
      </c>
      <c r="I56" s="257">
        <v>660000</v>
      </c>
      <c r="J56" s="228">
        <v>0</v>
      </c>
      <c r="K56" s="219" t="s">
        <v>1309</v>
      </c>
      <c r="L56" s="219" t="s">
        <v>126</v>
      </c>
      <c r="M56" s="221" t="s">
        <v>1399</v>
      </c>
    </row>
    <row r="57" spans="1:13" s="27" customFormat="1" ht="75" x14ac:dyDescent="0.25">
      <c r="A57" s="221">
        <f t="shared" si="1"/>
        <v>45</v>
      </c>
      <c r="B57" s="226" t="s">
        <v>1349</v>
      </c>
      <c r="C57" s="219" t="s">
        <v>127</v>
      </c>
      <c r="D57" s="219" t="s">
        <v>1710</v>
      </c>
      <c r="E57" s="228">
        <v>0</v>
      </c>
      <c r="F57" s="228">
        <v>0</v>
      </c>
      <c r="G57" s="257">
        <v>0</v>
      </c>
      <c r="H57" s="257"/>
      <c r="I57" s="257">
        <v>300000</v>
      </c>
      <c r="J57" s="257">
        <v>300000</v>
      </c>
      <c r="K57" s="219" t="s">
        <v>1347</v>
      </c>
      <c r="L57" s="219" t="s">
        <v>126</v>
      </c>
      <c r="M57" s="221" t="s">
        <v>806</v>
      </c>
    </row>
    <row r="58" spans="1:13" s="27" customFormat="1" ht="93.75" x14ac:dyDescent="0.25">
      <c r="A58" s="221">
        <f t="shared" si="1"/>
        <v>46</v>
      </c>
      <c r="B58" s="226" t="s">
        <v>1348</v>
      </c>
      <c r="C58" s="219" t="s">
        <v>127</v>
      </c>
      <c r="D58" s="219" t="s">
        <v>1711</v>
      </c>
      <c r="E58" s="228">
        <v>0</v>
      </c>
      <c r="F58" s="228">
        <v>0</v>
      </c>
      <c r="G58" s="257">
        <v>0</v>
      </c>
      <c r="H58" s="257"/>
      <c r="I58" s="257">
        <v>500000</v>
      </c>
      <c r="J58" s="257">
        <v>200000</v>
      </c>
      <c r="K58" s="219" t="s">
        <v>1347</v>
      </c>
      <c r="L58" s="219" t="s">
        <v>126</v>
      </c>
      <c r="M58" s="221" t="s">
        <v>806</v>
      </c>
    </row>
    <row r="59" spans="1:13" s="27" customFormat="1" ht="60.75" customHeight="1" x14ac:dyDescent="0.25">
      <c r="A59" s="221">
        <f t="shared" si="1"/>
        <v>47</v>
      </c>
      <c r="B59" s="226" t="s">
        <v>1769</v>
      </c>
      <c r="C59" s="219" t="s">
        <v>127</v>
      </c>
      <c r="D59" s="219" t="s">
        <v>1712</v>
      </c>
      <c r="E59" s="228">
        <v>0</v>
      </c>
      <c r="F59" s="228">
        <v>0</v>
      </c>
      <c r="G59" s="286">
        <v>500000</v>
      </c>
      <c r="H59" s="284">
        <v>3600000</v>
      </c>
      <c r="I59" s="284">
        <v>0</v>
      </c>
      <c r="J59" s="284">
        <v>0</v>
      </c>
      <c r="K59" s="219" t="s">
        <v>1309</v>
      </c>
      <c r="L59" s="219" t="s">
        <v>126</v>
      </c>
      <c r="M59" s="221" t="s">
        <v>1399</v>
      </c>
    </row>
    <row r="60" spans="1:13" s="27" customFormat="1" ht="65.25" customHeight="1" x14ac:dyDescent="0.25">
      <c r="A60" s="221">
        <f t="shared" si="1"/>
        <v>48</v>
      </c>
      <c r="B60" s="226" t="s">
        <v>1583</v>
      </c>
      <c r="C60" s="219" t="s">
        <v>1325</v>
      </c>
      <c r="D60" s="219" t="s">
        <v>1584</v>
      </c>
      <c r="E60" s="228">
        <v>0</v>
      </c>
      <c r="F60" s="228">
        <v>0</v>
      </c>
      <c r="G60" s="228">
        <v>0</v>
      </c>
      <c r="H60" s="228"/>
      <c r="I60" s="257">
        <v>100000</v>
      </c>
      <c r="J60" s="257">
        <v>100000</v>
      </c>
      <c r="K60" s="219" t="s">
        <v>1321</v>
      </c>
      <c r="L60" s="219" t="s">
        <v>1322</v>
      </c>
      <c r="M60" s="221" t="s">
        <v>806</v>
      </c>
    </row>
    <row r="61" spans="1:13" s="27" customFormat="1" ht="66" customHeight="1" x14ac:dyDescent="0.25">
      <c r="A61" s="221">
        <f t="shared" si="1"/>
        <v>49</v>
      </c>
      <c r="B61" s="226" t="s">
        <v>1352</v>
      </c>
      <c r="C61" s="214" t="s">
        <v>214</v>
      </c>
      <c r="D61" s="214" t="s">
        <v>1350</v>
      </c>
      <c r="E61" s="228">
        <v>0</v>
      </c>
      <c r="F61" s="228">
        <v>0</v>
      </c>
      <c r="G61" s="238">
        <v>0</v>
      </c>
      <c r="H61" s="259" t="s">
        <v>62</v>
      </c>
      <c r="I61" s="259">
        <v>100000</v>
      </c>
      <c r="J61" s="259"/>
      <c r="K61" s="217" t="s">
        <v>1351</v>
      </c>
      <c r="L61" s="214" t="s">
        <v>130</v>
      </c>
      <c r="M61" s="218" t="s">
        <v>806</v>
      </c>
    </row>
    <row r="62" spans="1:13" s="27" customFormat="1" ht="85.5" customHeight="1" x14ac:dyDescent="0.25">
      <c r="A62" s="221">
        <f t="shared" si="1"/>
        <v>50</v>
      </c>
      <c r="B62" s="226" t="s">
        <v>1713</v>
      </c>
      <c r="C62" s="219" t="s">
        <v>127</v>
      </c>
      <c r="D62" s="219" t="s">
        <v>1714</v>
      </c>
      <c r="E62" s="228">
        <v>0</v>
      </c>
      <c r="F62" s="228">
        <v>0</v>
      </c>
      <c r="G62" s="286">
        <v>496000</v>
      </c>
      <c r="H62" s="257"/>
      <c r="I62" s="257">
        <v>0</v>
      </c>
      <c r="J62" s="228">
        <v>0</v>
      </c>
      <c r="K62" s="219" t="s">
        <v>1319</v>
      </c>
      <c r="L62" s="219" t="s">
        <v>126</v>
      </c>
      <c r="M62" s="221" t="s">
        <v>806</v>
      </c>
    </row>
    <row r="63" spans="1:13" s="27" customFormat="1" ht="67.5" customHeight="1" x14ac:dyDescent="0.25">
      <c r="A63" s="221">
        <f t="shared" si="1"/>
        <v>51</v>
      </c>
      <c r="B63" s="226" t="s">
        <v>1582</v>
      </c>
      <c r="C63" s="219" t="s">
        <v>127</v>
      </c>
      <c r="D63" s="219" t="s">
        <v>1581</v>
      </c>
      <c r="E63" s="228">
        <v>0</v>
      </c>
      <c r="F63" s="228">
        <v>0</v>
      </c>
      <c r="G63" s="228">
        <v>500000</v>
      </c>
      <c r="H63" s="228">
        <v>1440000</v>
      </c>
      <c r="I63" s="228">
        <v>446000</v>
      </c>
      <c r="J63" s="228">
        <v>446000</v>
      </c>
      <c r="K63" s="219" t="s">
        <v>1309</v>
      </c>
      <c r="L63" s="219" t="s">
        <v>126</v>
      </c>
      <c r="M63" s="221" t="s">
        <v>1399</v>
      </c>
    </row>
    <row r="64" spans="1:13" s="27" customFormat="1" ht="65.25" customHeight="1" x14ac:dyDescent="0.25">
      <c r="A64" s="221">
        <f t="shared" si="1"/>
        <v>52</v>
      </c>
      <c r="B64" s="226" t="s">
        <v>1353</v>
      </c>
      <c r="C64" s="219" t="s">
        <v>1325</v>
      </c>
      <c r="D64" s="219" t="s">
        <v>1354</v>
      </c>
      <c r="E64" s="228">
        <v>0</v>
      </c>
      <c r="F64" s="228">
        <v>0</v>
      </c>
      <c r="G64" s="228">
        <v>0</v>
      </c>
      <c r="H64" s="228"/>
      <c r="I64" s="257">
        <v>200000</v>
      </c>
      <c r="J64" s="257">
        <v>200000</v>
      </c>
      <c r="K64" s="219" t="s">
        <v>1321</v>
      </c>
      <c r="L64" s="219" t="s">
        <v>1322</v>
      </c>
      <c r="M64" s="221" t="s">
        <v>806</v>
      </c>
    </row>
    <row r="65" spans="1:13" s="27" customFormat="1" ht="56.25" x14ac:dyDescent="0.25">
      <c r="A65" s="221">
        <f t="shared" si="1"/>
        <v>53</v>
      </c>
      <c r="B65" s="226" t="s">
        <v>1355</v>
      </c>
      <c r="C65" s="219" t="s">
        <v>127</v>
      </c>
      <c r="D65" s="219" t="s">
        <v>1726</v>
      </c>
      <c r="E65" s="228">
        <v>0</v>
      </c>
      <c r="F65" s="228">
        <v>0</v>
      </c>
      <c r="G65" s="257">
        <v>250000</v>
      </c>
      <c r="H65" s="257"/>
      <c r="I65" s="257">
        <v>250000</v>
      </c>
      <c r="J65" s="257">
        <v>0</v>
      </c>
      <c r="K65" s="219" t="s">
        <v>1329</v>
      </c>
      <c r="L65" s="219" t="s">
        <v>1308</v>
      </c>
      <c r="M65" s="221" t="s">
        <v>806</v>
      </c>
    </row>
    <row r="66" spans="1:13" s="236" customFormat="1" ht="86.25" customHeight="1" x14ac:dyDescent="0.5">
      <c r="A66" s="221">
        <f t="shared" si="1"/>
        <v>54</v>
      </c>
      <c r="B66" s="411" t="s">
        <v>1715</v>
      </c>
      <c r="C66" s="219" t="s">
        <v>127</v>
      </c>
      <c r="D66" s="217" t="s">
        <v>1716</v>
      </c>
      <c r="E66" s="228">
        <v>0</v>
      </c>
      <c r="F66" s="228">
        <v>0</v>
      </c>
      <c r="G66" s="286">
        <v>491000</v>
      </c>
      <c r="H66" s="234"/>
      <c r="I66" s="316">
        <v>0</v>
      </c>
      <c r="J66" s="38">
        <v>0</v>
      </c>
      <c r="K66" s="219" t="s">
        <v>106</v>
      </c>
      <c r="L66" s="219" t="s">
        <v>126</v>
      </c>
      <c r="M66" s="235" t="s">
        <v>806</v>
      </c>
    </row>
    <row r="67" spans="1:13" s="27" customFormat="1" ht="66.75" customHeight="1" x14ac:dyDescent="0.25">
      <c r="A67" s="221">
        <f t="shared" si="1"/>
        <v>55</v>
      </c>
      <c r="B67" s="226" t="s">
        <v>1356</v>
      </c>
      <c r="C67" s="219" t="s">
        <v>127</v>
      </c>
      <c r="D67" s="219" t="s">
        <v>1727</v>
      </c>
      <c r="E67" s="228">
        <v>0</v>
      </c>
      <c r="F67" s="228">
        <v>0</v>
      </c>
      <c r="G67" s="257">
        <v>200000</v>
      </c>
      <c r="H67" s="257"/>
      <c r="I67" s="257">
        <v>100000</v>
      </c>
      <c r="J67" s="257">
        <v>0</v>
      </c>
      <c r="K67" s="219" t="s">
        <v>1357</v>
      </c>
      <c r="L67" s="219" t="s">
        <v>126</v>
      </c>
      <c r="M67" s="221" t="s">
        <v>806</v>
      </c>
    </row>
    <row r="68" spans="1:13" s="27" customFormat="1" ht="66.75" customHeight="1" x14ac:dyDescent="0.25">
      <c r="A68" s="221">
        <f t="shared" si="1"/>
        <v>56</v>
      </c>
      <c r="B68" s="226" t="s">
        <v>1358</v>
      </c>
      <c r="C68" s="219" t="s">
        <v>127</v>
      </c>
      <c r="D68" s="219" t="s">
        <v>1728</v>
      </c>
      <c r="E68" s="228">
        <v>0</v>
      </c>
      <c r="F68" s="228">
        <v>0</v>
      </c>
      <c r="G68" s="228">
        <v>0</v>
      </c>
      <c r="H68" s="228"/>
      <c r="I68" s="284">
        <v>2175000</v>
      </c>
      <c r="J68" s="284">
        <v>2175000</v>
      </c>
      <c r="K68" s="219" t="s">
        <v>1309</v>
      </c>
      <c r="L68" s="219" t="s">
        <v>126</v>
      </c>
      <c r="M68" s="221" t="s">
        <v>1399</v>
      </c>
    </row>
    <row r="69" spans="1:13" s="27" customFormat="1" ht="63.75" customHeight="1" x14ac:dyDescent="0.25">
      <c r="A69" s="221">
        <f t="shared" si="1"/>
        <v>57</v>
      </c>
      <c r="B69" s="226" t="s">
        <v>1412</v>
      </c>
      <c r="C69" s="219" t="s">
        <v>1361</v>
      </c>
      <c r="D69" s="219" t="s">
        <v>1413</v>
      </c>
      <c r="E69" s="228">
        <v>0</v>
      </c>
      <c r="F69" s="228">
        <v>0</v>
      </c>
      <c r="G69" s="228">
        <v>0</v>
      </c>
      <c r="H69" s="228"/>
      <c r="I69" s="257">
        <v>500000</v>
      </c>
      <c r="J69" s="257">
        <v>200000</v>
      </c>
      <c r="K69" s="219" t="s">
        <v>1359</v>
      </c>
      <c r="L69" s="219" t="s">
        <v>1360</v>
      </c>
      <c r="M69" s="221" t="s">
        <v>806</v>
      </c>
    </row>
    <row r="70" spans="1:13" s="27" customFormat="1" ht="63.75" customHeight="1" x14ac:dyDescent="0.25">
      <c r="A70" s="221">
        <f t="shared" si="1"/>
        <v>58</v>
      </c>
      <c r="B70" s="226" t="s">
        <v>1394</v>
      </c>
      <c r="C70" s="219" t="s">
        <v>127</v>
      </c>
      <c r="D70" s="219" t="s">
        <v>1395</v>
      </c>
      <c r="E70" s="228">
        <v>0</v>
      </c>
      <c r="F70" s="228">
        <v>0</v>
      </c>
      <c r="G70" s="228">
        <v>0</v>
      </c>
      <c r="H70" s="228"/>
      <c r="I70" s="228">
        <v>0</v>
      </c>
      <c r="J70" s="228">
        <v>696000</v>
      </c>
      <c r="K70" s="219" t="s">
        <v>1309</v>
      </c>
      <c r="L70" s="219" t="s">
        <v>126</v>
      </c>
      <c r="M70" s="221" t="s">
        <v>806</v>
      </c>
    </row>
    <row r="71" spans="1:13" s="27" customFormat="1" ht="63.75" customHeight="1" x14ac:dyDescent="0.25">
      <c r="A71" s="221">
        <f t="shared" si="1"/>
        <v>59</v>
      </c>
      <c r="B71" s="226" t="s">
        <v>1717</v>
      </c>
      <c r="C71" s="219" t="s">
        <v>127</v>
      </c>
      <c r="D71" s="219" t="s">
        <v>1718</v>
      </c>
      <c r="E71" s="228">
        <v>0</v>
      </c>
      <c r="F71" s="228">
        <v>0</v>
      </c>
      <c r="G71" s="286">
        <v>500000</v>
      </c>
      <c r="H71" s="228"/>
      <c r="I71" s="228">
        <v>0</v>
      </c>
      <c r="J71" s="228">
        <v>0</v>
      </c>
      <c r="K71" s="219" t="s">
        <v>1309</v>
      </c>
      <c r="L71" s="219" t="s">
        <v>126</v>
      </c>
      <c r="M71" s="221" t="s">
        <v>806</v>
      </c>
    </row>
    <row r="72" spans="1:13" s="27" customFormat="1" ht="63" customHeight="1" x14ac:dyDescent="0.25">
      <c r="A72" s="221">
        <f t="shared" si="1"/>
        <v>60</v>
      </c>
      <c r="B72" s="226" t="s">
        <v>1414</v>
      </c>
      <c r="C72" s="219" t="s">
        <v>127</v>
      </c>
      <c r="D72" s="219" t="s">
        <v>1729</v>
      </c>
      <c r="E72" s="228">
        <v>0</v>
      </c>
      <c r="F72" s="228">
        <v>0</v>
      </c>
      <c r="G72" s="228">
        <v>500000</v>
      </c>
      <c r="H72" s="284">
        <v>9000000</v>
      </c>
      <c r="I72" s="284">
        <v>4100000</v>
      </c>
      <c r="J72" s="284">
        <v>4100000</v>
      </c>
      <c r="K72" s="219" t="s">
        <v>1309</v>
      </c>
      <c r="L72" s="219" t="s">
        <v>126</v>
      </c>
      <c r="M72" s="221" t="s">
        <v>1399</v>
      </c>
    </row>
    <row r="73" spans="1:13" s="27" customFormat="1" ht="65.25" customHeight="1" x14ac:dyDescent="0.25">
      <c r="A73" s="221">
        <f t="shared" si="1"/>
        <v>61</v>
      </c>
      <c r="B73" s="226" t="s">
        <v>1362</v>
      </c>
      <c r="C73" s="219" t="s">
        <v>127</v>
      </c>
      <c r="D73" s="219" t="s">
        <v>1730</v>
      </c>
      <c r="E73" s="228">
        <v>0</v>
      </c>
      <c r="F73" s="228">
        <v>0</v>
      </c>
      <c r="G73" s="228">
        <v>0</v>
      </c>
      <c r="H73" s="228">
        <v>480000</v>
      </c>
      <c r="I73" s="228">
        <v>480000</v>
      </c>
      <c r="J73" s="228">
        <v>0</v>
      </c>
      <c r="K73" s="219" t="s">
        <v>1309</v>
      </c>
      <c r="L73" s="219" t="s">
        <v>126</v>
      </c>
      <c r="M73" s="221" t="s">
        <v>806</v>
      </c>
    </row>
    <row r="74" spans="1:13" s="27" customFormat="1" ht="67.5" customHeight="1" x14ac:dyDescent="0.25">
      <c r="A74" s="221">
        <f t="shared" si="1"/>
        <v>62</v>
      </c>
      <c r="B74" s="226" t="s">
        <v>1415</v>
      </c>
      <c r="C74" s="219" t="s">
        <v>127</v>
      </c>
      <c r="D74" s="219" t="s">
        <v>1731</v>
      </c>
      <c r="E74" s="228">
        <v>0</v>
      </c>
      <c r="F74" s="228">
        <v>0</v>
      </c>
      <c r="G74" s="228">
        <v>0</v>
      </c>
      <c r="H74" s="228"/>
      <c r="I74" s="257">
        <v>812000</v>
      </c>
      <c r="J74" s="257">
        <v>812000</v>
      </c>
      <c r="K74" s="219" t="s">
        <v>1309</v>
      </c>
      <c r="L74" s="219" t="s">
        <v>126</v>
      </c>
      <c r="M74" s="221" t="s">
        <v>806</v>
      </c>
    </row>
    <row r="75" spans="1:13" s="27" customFormat="1" ht="86.25" customHeight="1" x14ac:dyDescent="0.25">
      <c r="A75" s="221">
        <f t="shared" si="1"/>
        <v>63</v>
      </c>
      <c r="B75" s="226" t="s">
        <v>1363</v>
      </c>
      <c r="C75" s="219" t="s">
        <v>127</v>
      </c>
      <c r="D75" s="219" t="s">
        <v>1364</v>
      </c>
      <c r="E75" s="228">
        <v>0</v>
      </c>
      <c r="F75" s="228">
        <v>0</v>
      </c>
      <c r="G75" s="228">
        <v>0</v>
      </c>
      <c r="H75" s="228"/>
      <c r="I75" s="257">
        <v>100000</v>
      </c>
      <c r="J75" s="257">
        <v>100000</v>
      </c>
      <c r="K75" s="219" t="s">
        <v>1365</v>
      </c>
      <c r="L75" s="219" t="s">
        <v>1308</v>
      </c>
      <c r="M75" s="221" t="s">
        <v>806</v>
      </c>
    </row>
    <row r="76" spans="1:13" s="27" customFormat="1" ht="86.25" customHeight="1" x14ac:dyDescent="0.25">
      <c r="A76" s="221">
        <f t="shared" si="1"/>
        <v>64</v>
      </c>
      <c r="B76" s="272" t="s">
        <v>1441</v>
      </c>
      <c r="C76" s="214" t="s">
        <v>214</v>
      </c>
      <c r="D76" s="214" t="s">
        <v>1443</v>
      </c>
      <c r="E76" s="228">
        <v>0</v>
      </c>
      <c r="F76" s="228">
        <v>0</v>
      </c>
      <c r="G76" s="238">
        <v>500000</v>
      </c>
      <c r="H76" s="238">
        <v>500000</v>
      </c>
      <c r="I76" s="238">
        <v>500000</v>
      </c>
      <c r="J76" s="238">
        <v>500000</v>
      </c>
      <c r="K76" s="217" t="s">
        <v>106</v>
      </c>
      <c r="L76" s="214" t="s">
        <v>130</v>
      </c>
      <c r="M76" s="218" t="s">
        <v>806</v>
      </c>
    </row>
    <row r="77" spans="1:13" s="236" customFormat="1" ht="67.5" customHeight="1" x14ac:dyDescent="0.5">
      <c r="A77" s="221">
        <f t="shared" si="1"/>
        <v>65</v>
      </c>
      <c r="B77" s="226" t="s">
        <v>1559</v>
      </c>
      <c r="C77" s="219" t="s">
        <v>128</v>
      </c>
      <c r="D77" s="219" t="s">
        <v>1438</v>
      </c>
      <c r="E77" s="228">
        <v>0</v>
      </c>
      <c r="F77" s="228">
        <v>0</v>
      </c>
      <c r="G77" s="288">
        <v>1700000</v>
      </c>
      <c r="H77" s="288">
        <v>1700000</v>
      </c>
      <c r="I77" s="288">
        <v>1700000</v>
      </c>
      <c r="J77" s="288">
        <v>1700000</v>
      </c>
      <c r="K77" s="219" t="s">
        <v>106</v>
      </c>
      <c r="L77" s="219" t="s">
        <v>201</v>
      </c>
      <c r="M77" s="218" t="s">
        <v>806</v>
      </c>
    </row>
    <row r="78" spans="1:13" s="27" customFormat="1" ht="65.25" customHeight="1" x14ac:dyDescent="0.25">
      <c r="A78" s="221">
        <f t="shared" si="1"/>
        <v>66</v>
      </c>
      <c r="B78" s="411" t="s">
        <v>1440</v>
      </c>
      <c r="C78" s="217" t="s">
        <v>141</v>
      </c>
      <c r="D78" s="217" t="s">
        <v>1442</v>
      </c>
      <c r="E78" s="228">
        <v>0</v>
      </c>
      <c r="F78" s="228">
        <v>0</v>
      </c>
      <c r="G78" s="289">
        <v>500000</v>
      </c>
      <c r="H78" s="289">
        <v>500000</v>
      </c>
      <c r="I78" s="289">
        <v>500000</v>
      </c>
      <c r="J78" s="289">
        <v>500000</v>
      </c>
      <c r="K78" s="217" t="s">
        <v>84</v>
      </c>
      <c r="L78" s="217" t="s">
        <v>142</v>
      </c>
      <c r="M78" s="218" t="s">
        <v>806</v>
      </c>
    </row>
    <row r="79" spans="1:13" s="27" customFormat="1" ht="63.75" customHeight="1" x14ac:dyDescent="0.25">
      <c r="A79" s="221">
        <f t="shared" si="1"/>
        <v>67</v>
      </c>
      <c r="B79" s="412" t="s">
        <v>1444</v>
      </c>
      <c r="C79" s="219" t="s">
        <v>176</v>
      </c>
      <c r="D79" s="219" t="s">
        <v>1450</v>
      </c>
      <c r="E79" s="228">
        <v>0</v>
      </c>
      <c r="F79" s="228">
        <v>0</v>
      </c>
      <c r="G79" s="289">
        <v>500000</v>
      </c>
      <c r="H79" s="289">
        <v>500000</v>
      </c>
      <c r="I79" s="289">
        <v>500000</v>
      </c>
      <c r="J79" s="289">
        <v>500000</v>
      </c>
      <c r="K79" s="217" t="s">
        <v>106</v>
      </c>
      <c r="L79" s="217" t="s">
        <v>177</v>
      </c>
      <c r="M79" s="218" t="s">
        <v>806</v>
      </c>
    </row>
    <row r="80" spans="1:13" s="27" customFormat="1" ht="63.75" customHeight="1" x14ac:dyDescent="0.25">
      <c r="A80" s="221">
        <f t="shared" si="1"/>
        <v>68</v>
      </c>
      <c r="B80" s="226" t="s">
        <v>1445</v>
      </c>
      <c r="C80" s="219" t="s">
        <v>1446</v>
      </c>
      <c r="D80" s="219" t="s">
        <v>1447</v>
      </c>
      <c r="E80" s="228">
        <v>0</v>
      </c>
      <c r="F80" s="228">
        <v>0</v>
      </c>
      <c r="G80" s="290">
        <v>500000</v>
      </c>
      <c r="H80" s="290">
        <v>500000</v>
      </c>
      <c r="I80" s="290">
        <v>500000</v>
      </c>
      <c r="J80" s="290">
        <v>500000</v>
      </c>
      <c r="K80" s="226" t="s">
        <v>1449</v>
      </c>
      <c r="L80" s="246" t="s">
        <v>1448</v>
      </c>
      <c r="M80" s="218" t="s">
        <v>806</v>
      </c>
    </row>
    <row r="81" spans="1:13" s="27" customFormat="1" ht="75" x14ac:dyDescent="0.25">
      <c r="A81" s="221">
        <f t="shared" si="1"/>
        <v>69</v>
      </c>
      <c r="B81" s="226" t="s">
        <v>1366</v>
      </c>
      <c r="C81" s="250" t="s">
        <v>52</v>
      </c>
      <c r="D81" s="227" t="s">
        <v>1451</v>
      </c>
      <c r="E81" s="228">
        <v>0</v>
      </c>
      <c r="F81" s="228">
        <v>0</v>
      </c>
      <c r="G81" s="237"/>
      <c r="H81" s="237"/>
      <c r="I81" s="237">
        <v>700000</v>
      </c>
      <c r="J81" s="237"/>
      <c r="K81" s="227" t="s">
        <v>1477</v>
      </c>
      <c r="L81" s="250" t="s">
        <v>57</v>
      </c>
      <c r="M81" s="221" t="s">
        <v>809</v>
      </c>
    </row>
    <row r="82" spans="1:13" s="27" customFormat="1" ht="37.5" x14ac:dyDescent="0.25">
      <c r="A82" s="221">
        <f t="shared" si="1"/>
        <v>70</v>
      </c>
      <c r="B82" s="411" t="s">
        <v>230</v>
      </c>
      <c r="C82" s="217" t="s">
        <v>149</v>
      </c>
      <c r="D82" s="217" t="s">
        <v>1437</v>
      </c>
      <c r="E82" s="228">
        <v>0</v>
      </c>
      <c r="F82" s="228">
        <v>0</v>
      </c>
      <c r="G82" s="238">
        <v>200000</v>
      </c>
      <c r="H82" s="238">
        <v>200000</v>
      </c>
      <c r="I82" s="238">
        <v>200000</v>
      </c>
      <c r="J82" s="238">
        <v>200000</v>
      </c>
      <c r="K82" s="217" t="s">
        <v>122</v>
      </c>
      <c r="L82" s="217" t="s">
        <v>232</v>
      </c>
      <c r="M82" s="221" t="s">
        <v>814</v>
      </c>
    </row>
    <row r="83" spans="1:13" s="210" customFormat="1" ht="62.25" customHeight="1" x14ac:dyDescent="0.3">
      <c r="A83" s="221">
        <f t="shared" ref="A83:A84" si="2">A82+1</f>
        <v>71</v>
      </c>
      <c r="B83" s="226" t="s">
        <v>1719</v>
      </c>
      <c r="C83" s="217" t="s">
        <v>1614</v>
      </c>
      <c r="D83" s="217" t="s">
        <v>1720</v>
      </c>
      <c r="E83" s="228">
        <v>0</v>
      </c>
      <c r="F83" s="228">
        <v>0</v>
      </c>
      <c r="G83" s="286">
        <v>300000</v>
      </c>
      <c r="H83" s="282"/>
      <c r="I83" s="228">
        <v>0</v>
      </c>
      <c r="J83" s="228">
        <v>0</v>
      </c>
      <c r="K83" s="219" t="s">
        <v>1721</v>
      </c>
      <c r="L83" s="214" t="s">
        <v>1616</v>
      </c>
      <c r="M83" s="221" t="s">
        <v>1613</v>
      </c>
    </row>
    <row r="84" spans="1:13" s="210" customFormat="1" ht="45.75" customHeight="1" x14ac:dyDescent="0.3">
      <c r="A84" s="221">
        <f t="shared" si="2"/>
        <v>72</v>
      </c>
      <c r="B84" s="226" t="s">
        <v>1722</v>
      </c>
      <c r="C84" s="217" t="s">
        <v>1617</v>
      </c>
      <c r="D84" s="217" t="s">
        <v>1723</v>
      </c>
      <c r="E84" s="228">
        <v>0</v>
      </c>
      <c r="F84" s="228">
        <v>0</v>
      </c>
      <c r="G84" s="286">
        <v>300000</v>
      </c>
      <c r="H84" s="282"/>
      <c r="I84" s="228">
        <v>0</v>
      </c>
      <c r="J84" s="228">
        <v>0</v>
      </c>
      <c r="K84" s="219" t="s">
        <v>1615</v>
      </c>
      <c r="L84" s="214" t="s">
        <v>1618</v>
      </c>
      <c r="M84" s="221" t="s">
        <v>1613</v>
      </c>
    </row>
    <row r="85" spans="1:13" s="210" customFormat="1" ht="72.75" customHeight="1" x14ac:dyDescent="0.25">
      <c r="A85" s="350"/>
      <c r="E85" s="407"/>
      <c r="F85" s="407"/>
      <c r="G85" s="407"/>
      <c r="H85" s="407"/>
      <c r="I85" s="407"/>
      <c r="J85" s="407"/>
    </row>
    <row r="86" spans="1:13" s="210" customFormat="1" ht="72.75" customHeight="1" x14ac:dyDescent="0.25">
      <c r="A86" s="207"/>
      <c r="C86" s="208"/>
      <c r="D86" s="208"/>
      <c r="E86" s="209"/>
      <c r="F86" s="209"/>
      <c r="G86" s="264"/>
      <c r="H86" s="264"/>
      <c r="I86" s="264"/>
      <c r="J86" s="264"/>
      <c r="K86" s="208"/>
      <c r="L86" s="208"/>
      <c r="M86" s="207"/>
    </row>
    <row r="87" spans="1:13" s="210" customFormat="1" ht="72.75" customHeight="1" x14ac:dyDescent="0.25">
      <c r="A87" s="207"/>
      <c r="B87" s="208"/>
      <c r="C87" s="208"/>
      <c r="D87" s="208"/>
      <c r="E87" s="209"/>
      <c r="F87" s="209"/>
      <c r="G87" s="209"/>
      <c r="H87" s="209"/>
      <c r="I87" s="209"/>
      <c r="J87" s="209"/>
      <c r="K87" s="208"/>
      <c r="L87" s="208"/>
      <c r="M87" s="207"/>
    </row>
    <row r="88" spans="1:13" s="210" customFormat="1" ht="72.75" customHeight="1" x14ac:dyDescent="0.25">
      <c r="A88" s="207"/>
      <c r="B88" s="208"/>
      <c r="C88" s="208"/>
      <c r="D88" s="208"/>
      <c r="E88" s="209"/>
      <c r="F88" s="209"/>
      <c r="G88" s="209"/>
      <c r="H88" s="209"/>
      <c r="I88" s="209"/>
      <c r="J88" s="209"/>
      <c r="K88" s="208"/>
      <c r="L88" s="208"/>
      <c r="M88" s="207"/>
    </row>
    <row r="89" spans="1:13" s="210" customFormat="1" ht="72.75" customHeight="1" x14ac:dyDescent="0.25">
      <c r="A89" s="207"/>
      <c r="B89" s="208"/>
      <c r="C89" s="208"/>
      <c r="D89" s="208"/>
      <c r="E89" s="209"/>
      <c r="F89" s="209"/>
      <c r="G89" s="209"/>
      <c r="H89" s="209"/>
      <c r="I89" s="209"/>
      <c r="J89" s="209"/>
      <c r="K89" s="208"/>
      <c r="L89" s="208"/>
      <c r="M89" s="207"/>
    </row>
    <row r="90" spans="1:13" s="210" customFormat="1" ht="72.75" customHeight="1" x14ac:dyDescent="0.25">
      <c r="A90" s="207"/>
      <c r="B90" s="208"/>
      <c r="C90" s="208"/>
      <c r="D90" s="208"/>
      <c r="E90" s="209"/>
      <c r="F90" s="209"/>
      <c r="G90" s="209"/>
      <c r="H90" s="209"/>
      <c r="I90" s="209"/>
      <c r="J90" s="209"/>
      <c r="K90" s="208"/>
      <c r="L90" s="208"/>
      <c r="M90" s="207"/>
    </row>
    <row r="91" spans="1:13" s="210" customFormat="1" ht="72.75" customHeight="1" x14ac:dyDescent="0.25">
      <c r="A91" s="207"/>
      <c r="B91" s="208"/>
      <c r="C91" s="208"/>
      <c r="D91" s="208"/>
      <c r="E91" s="209"/>
      <c r="F91" s="209"/>
      <c r="G91" s="209"/>
      <c r="H91" s="209"/>
      <c r="I91" s="209"/>
      <c r="J91" s="209"/>
      <c r="K91" s="208"/>
      <c r="L91" s="208"/>
      <c r="M91" s="207"/>
    </row>
    <row r="92" spans="1:13" s="210" customFormat="1" ht="72.75" customHeight="1" x14ac:dyDescent="0.25">
      <c r="A92" s="207"/>
      <c r="B92" s="208"/>
      <c r="C92" s="208"/>
      <c r="D92" s="208"/>
      <c r="E92" s="209"/>
      <c r="F92" s="209"/>
      <c r="G92" s="209"/>
      <c r="H92" s="209"/>
      <c r="I92" s="209"/>
      <c r="J92" s="209"/>
      <c r="K92" s="208"/>
      <c r="L92" s="208"/>
      <c r="M92" s="207"/>
    </row>
    <row r="93" spans="1:13" s="210" customFormat="1" ht="72.75" customHeight="1" x14ac:dyDescent="0.25">
      <c r="A93" s="207"/>
      <c r="B93" s="208"/>
      <c r="C93" s="208"/>
      <c r="D93" s="208"/>
      <c r="E93" s="209"/>
      <c r="F93" s="209"/>
      <c r="G93" s="209"/>
      <c r="H93" s="209"/>
      <c r="I93" s="209"/>
      <c r="J93" s="209"/>
      <c r="K93" s="208"/>
      <c r="L93" s="208"/>
      <c r="M93" s="207"/>
    </row>
    <row r="94" spans="1:13" s="210" customFormat="1" ht="72.75" customHeight="1" x14ac:dyDescent="0.25">
      <c r="A94" s="207"/>
      <c r="B94" s="208"/>
      <c r="C94" s="208"/>
      <c r="D94" s="208"/>
      <c r="E94" s="209"/>
      <c r="F94" s="209"/>
      <c r="G94" s="209"/>
      <c r="H94" s="209"/>
      <c r="I94" s="209"/>
      <c r="J94" s="209"/>
      <c r="K94" s="208"/>
      <c r="L94" s="208"/>
      <c r="M94" s="207"/>
    </row>
    <row r="95" spans="1:13" s="210" customFormat="1" ht="72.75" customHeight="1" x14ac:dyDescent="0.25">
      <c r="A95" s="207"/>
      <c r="B95" s="208"/>
      <c r="C95" s="208"/>
      <c r="D95" s="208"/>
      <c r="E95" s="209"/>
      <c r="F95" s="209"/>
      <c r="G95" s="209"/>
      <c r="H95" s="209"/>
      <c r="I95" s="209"/>
      <c r="J95" s="209"/>
      <c r="K95" s="208"/>
      <c r="L95" s="208"/>
      <c r="M95" s="207"/>
    </row>
    <row r="96" spans="1:13" s="210" customFormat="1" ht="72.75" customHeight="1" x14ac:dyDescent="0.25">
      <c r="A96" s="207"/>
      <c r="B96" s="208"/>
      <c r="C96" s="208"/>
      <c r="D96" s="208"/>
      <c r="E96" s="209"/>
      <c r="F96" s="209"/>
      <c r="G96" s="209"/>
      <c r="H96" s="209"/>
      <c r="I96" s="209"/>
      <c r="J96" s="209"/>
      <c r="K96" s="208"/>
      <c r="L96" s="208"/>
      <c r="M96" s="207"/>
    </row>
    <row r="97" spans="1:13" s="210" customFormat="1" ht="72.75" customHeight="1" x14ac:dyDescent="0.25">
      <c r="A97" s="207"/>
      <c r="B97" s="208"/>
      <c r="C97" s="208"/>
      <c r="D97" s="208"/>
      <c r="E97" s="209"/>
      <c r="F97" s="209"/>
      <c r="G97" s="209"/>
      <c r="H97" s="209"/>
      <c r="I97" s="209"/>
      <c r="J97" s="209"/>
      <c r="K97" s="208"/>
      <c r="L97" s="208"/>
      <c r="M97" s="207"/>
    </row>
    <row r="98" spans="1:13" s="210" customFormat="1" ht="72.75" customHeight="1" x14ac:dyDescent="0.25">
      <c r="A98" s="207"/>
      <c r="B98" s="208"/>
      <c r="C98" s="208"/>
      <c r="D98" s="208"/>
      <c r="E98" s="209"/>
      <c r="F98" s="209"/>
      <c r="G98" s="209"/>
      <c r="H98" s="209"/>
      <c r="I98" s="209"/>
      <c r="J98" s="209"/>
      <c r="K98" s="208"/>
      <c r="L98" s="208"/>
      <c r="M98" s="207"/>
    </row>
    <row r="99" spans="1:13" s="210" customFormat="1" ht="72.75" customHeight="1" x14ac:dyDescent="0.25">
      <c r="A99" s="207"/>
      <c r="B99" s="208"/>
      <c r="C99" s="208"/>
      <c r="D99" s="208"/>
      <c r="E99" s="209"/>
      <c r="F99" s="209"/>
      <c r="G99" s="209"/>
      <c r="H99" s="209"/>
      <c r="I99" s="209"/>
      <c r="J99" s="209"/>
      <c r="K99" s="208"/>
      <c r="L99" s="208"/>
      <c r="M99" s="207"/>
    </row>
    <row r="100" spans="1:13" s="27" customFormat="1" ht="72.75" customHeight="1" x14ac:dyDescent="0.25">
      <c r="A100" s="95"/>
      <c r="B100" s="102"/>
      <c r="C100" s="102"/>
      <c r="D100" s="102"/>
      <c r="E100" s="206"/>
      <c r="F100" s="206"/>
      <c r="G100" s="206"/>
      <c r="H100" s="206"/>
      <c r="I100" s="206"/>
      <c r="J100" s="206"/>
      <c r="K100" s="102"/>
      <c r="L100" s="102"/>
      <c r="M100" s="95"/>
    </row>
    <row r="101" spans="1:13" s="27" customFormat="1" ht="72.75" customHeight="1" x14ac:dyDescent="0.25">
      <c r="A101" s="95"/>
      <c r="B101" s="102"/>
      <c r="C101" s="102"/>
      <c r="D101" s="102"/>
      <c r="E101" s="206"/>
      <c r="F101" s="206"/>
      <c r="G101" s="206"/>
      <c r="H101" s="206"/>
      <c r="I101" s="206"/>
      <c r="J101" s="206"/>
      <c r="K101" s="102"/>
      <c r="L101" s="102"/>
      <c r="M101" s="95"/>
    </row>
    <row r="102" spans="1:13" s="27" customFormat="1" ht="72.75" customHeight="1" x14ac:dyDescent="0.25">
      <c r="A102" s="95"/>
      <c r="B102" s="102"/>
      <c r="C102" s="102"/>
      <c r="D102" s="102"/>
      <c r="E102" s="206"/>
      <c r="F102" s="206"/>
      <c r="G102" s="206"/>
      <c r="H102" s="206"/>
      <c r="I102" s="206"/>
      <c r="J102" s="206"/>
      <c r="K102" s="102"/>
      <c r="L102" s="102"/>
      <c r="M102" s="95"/>
    </row>
    <row r="103" spans="1:13" s="27" customFormat="1" ht="72.75" customHeight="1" x14ac:dyDescent="0.25">
      <c r="A103" s="95"/>
      <c r="B103" s="102"/>
      <c r="C103" s="102"/>
      <c r="D103" s="102"/>
      <c r="E103" s="206"/>
      <c r="F103" s="206"/>
      <c r="G103" s="206"/>
      <c r="H103" s="206"/>
      <c r="I103" s="206"/>
      <c r="J103" s="206"/>
      <c r="K103" s="102"/>
      <c r="L103" s="102"/>
      <c r="M103" s="95"/>
    </row>
    <row r="104" spans="1:13" s="27" customFormat="1" ht="72.75" customHeight="1" x14ac:dyDescent="0.25">
      <c r="A104" s="95"/>
      <c r="B104" s="102"/>
      <c r="C104" s="102"/>
      <c r="D104" s="102"/>
      <c r="E104" s="206"/>
      <c r="F104" s="206"/>
      <c r="G104" s="206"/>
      <c r="H104" s="206"/>
      <c r="I104" s="206"/>
      <c r="J104" s="206"/>
      <c r="K104" s="102"/>
      <c r="L104" s="102"/>
      <c r="M104" s="95"/>
    </row>
    <row r="105" spans="1:13" s="27" customFormat="1" ht="72.75" customHeight="1" x14ac:dyDescent="0.25">
      <c r="A105" s="95"/>
      <c r="B105" s="102"/>
      <c r="C105" s="102"/>
      <c r="D105" s="102"/>
      <c r="E105" s="206"/>
      <c r="F105" s="206"/>
      <c r="G105" s="206"/>
      <c r="H105" s="206"/>
      <c r="I105" s="206"/>
      <c r="J105" s="206"/>
      <c r="K105" s="102"/>
      <c r="L105" s="102"/>
      <c r="M105" s="95"/>
    </row>
    <row r="106" spans="1:13" s="27" customFormat="1" ht="72.75" customHeight="1" x14ac:dyDescent="0.25">
      <c r="A106" s="95"/>
      <c r="B106" s="102"/>
      <c r="C106" s="102"/>
      <c r="D106" s="102"/>
      <c r="E106" s="206"/>
      <c r="F106" s="206"/>
      <c r="G106" s="206"/>
      <c r="H106" s="206"/>
      <c r="I106" s="206"/>
      <c r="J106" s="206"/>
      <c r="K106" s="102"/>
      <c r="L106" s="102"/>
      <c r="M106" s="95"/>
    </row>
    <row r="107" spans="1:13" s="27" customFormat="1" ht="72.75" customHeight="1" x14ac:dyDescent="0.25">
      <c r="A107" s="95"/>
      <c r="B107" s="102"/>
      <c r="C107" s="102"/>
      <c r="D107" s="102"/>
      <c r="E107" s="206"/>
      <c r="F107" s="206"/>
      <c r="G107" s="206"/>
      <c r="H107" s="206"/>
      <c r="I107" s="206"/>
      <c r="J107" s="206"/>
      <c r="K107" s="102"/>
      <c r="L107" s="102"/>
      <c r="M107" s="95"/>
    </row>
    <row r="108" spans="1:13" s="27" customFormat="1" ht="72.75" customHeight="1" x14ac:dyDescent="0.25">
      <c r="A108" s="95"/>
      <c r="B108" s="102"/>
      <c r="C108" s="102"/>
      <c r="D108" s="102"/>
      <c r="E108" s="206"/>
      <c r="F108" s="206"/>
      <c r="G108" s="206"/>
      <c r="H108" s="206"/>
      <c r="I108" s="206"/>
      <c r="J108" s="206"/>
      <c r="K108" s="102"/>
      <c r="L108" s="102"/>
      <c r="M108" s="95"/>
    </row>
    <row r="109" spans="1:13" s="27" customFormat="1" ht="72.75" customHeight="1" x14ac:dyDescent="0.25">
      <c r="A109" s="95"/>
      <c r="B109" s="102"/>
      <c r="C109" s="102"/>
      <c r="D109" s="102"/>
      <c r="E109" s="206"/>
      <c r="F109" s="206"/>
      <c r="G109" s="206"/>
      <c r="H109" s="206"/>
      <c r="I109" s="206"/>
      <c r="J109" s="206"/>
      <c r="K109" s="102"/>
      <c r="L109" s="102"/>
      <c r="M109" s="95"/>
    </row>
    <row r="110" spans="1:13" s="27" customFormat="1" ht="72.75" customHeight="1" x14ac:dyDescent="0.25">
      <c r="A110" s="95"/>
      <c r="B110" s="102"/>
      <c r="C110" s="102"/>
      <c r="D110" s="102"/>
      <c r="E110" s="206"/>
      <c r="F110" s="206"/>
      <c r="G110" s="206"/>
      <c r="H110" s="206"/>
      <c r="I110" s="206"/>
      <c r="J110" s="206"/>
      <c r="K110" s="102"/>
      <c r="L110" s="102"/>
      <c r="M110" s="95"/>
    </row>
    <row r="111" spans="1:13" s="27" customFormat="1" ht="72.75" customHeight="1" x14ac:dyDescent="0.25">
      <c r="A111" s="95"/>
      <c r="B111" s="102"/>
      <c r="C111" s="102"/>
      <c r="D111" s="102"/>
      <c r="E111" s="206"/>
      <c r="F111" s="206"/>
      <c r="G111" s="206"/>
      <c r="H111" s="206"/>
      <c r="I111" s="206"/>
      <c r="J111" s="206"/>
      <c r="K111" s="102"/>
      <c r="L111" s="102"/>
      <c r="M111" s="95"/>
    </row>
    <row r="112" spans="1:13" s="27" customFormat="1" ht="72.75" customHeight="1" x14ac:dyDescent="0.25">
      <c r="A112" s="95"/>
      <c r="B112" s="102"/>
      <c r="C112" s="102"/>
      <c r="D112" s="102"/>
      <c r="E112" s="206"/>
      <c r="F112" s="206"/>
      <c r="G112" s="206"/>
      <c r="H112" s="206"/>
      <c r="I112" s="206"/>
      <c r="J112" s="206"/>
      <c r="K112" s="102"/>
      <c r="L112" s="102"/>
      <c r="M112" s="95"/>
    </row>
    <row r="113" spans="1:13" s="27" customFormat="1" ht="72.75" customHeight="1" x14ac:dyDescent="0.25">
      <c r="A113" s="95"/>
      <c r="B113" s="102"/>
      <c r="C113" s="102"/>
      <c r="D113" s="102"/>
      <c r="E113" s="206"/>
      <c r="F113" s="206"/>
      <c r="G113" s="206"/>
      <c r="H113" s="206"/>
      <c r="I113" s="206"/>
      <c r="J113" s="206"/>
      <c r="K113" s="102"/>
      <c r="L113" s="102"/>
      <c r="M113" s="95"/>
    </row>
    <row r="114" spans="1:13" s="27" customFormat="1" ht="72.75" customHeight="1" x14ac:dyDescent="0.25">
      <c r="A114" s="95"/>
      <c r="B114" s="102"/>
      <c r="C114" s="102"/>
      <c r="D114" s="102"/>
      <c r="E114" s="206"/>
      <c r="F114" s="206"/>
      <c r="G114" s="206"/>
      <c r="H114" s="206"/>
      <c r="I114" s="206"/>
      <c r="J114" s="206"/>
      <c r="K114" s="102"/>
      <c r="L114" s="102"/>
      <c r="M114" s="95"/>
    </row>
    <row r="115" spans="1:13" s="27" customFormat="1" ht="72.75" customHeight="1" x14ac:dyDescent="0.25">
      <c r="A115" s="95"/>
      <c r="B115" s="102"/>
      <c r="C115" s="102"/>
      <c r="D115" s="102"/>
      <c r="E115" s="206"/>
      <c r="F115" s="206"/>
      <c r="G115" s="206"/>
      <c r="H115" s="206"/>
      <c r="I115" s="206"/>
      <c r="J115" s="206"/>
      <c r="K115" s="102"/>
      <c r="L115" s="102"/>
      <c r="M115" s="95"/>
    </row>
    <row r="116" spans="1:13" s="27" customFormat="1" ht="72.75" customHeight="1" x14ac:dyDescent="0.25">
      <c r="A116" s="95"/>
      <c r="B116" s="102"/>
      <c r="C116" s="102"/>
      <c r="D116" s="102"/>
      <c r="E116" s="206"/>
      <c r="F116" s="206"/>
      <c r="G116" s="206"/>
      <c r="H116" s="206"/>
      <c r="I116" s="206"/>
      <c r="J116" s="206"/>
      <c r="K116" s="102"/>
      <c r="L116" s="102"/>
      <c r="M116" s="95"/>
    </row>
    <row r="117" spans="1:13" s="27" customFormat="1" ht="72.75" customHeight="1" x14ac:dyDescent="0.25">
      <c r="A117" s="95"/>
      <c r="B117" s="102"/>
      <c r="C117" s="102"/>
      <c r="D117" s="102"/>
      <c r="E117" s="206"/>
      <c r="F117" s="206"/>
      <c r="G117" s="206"/>
      <c r="H117" s="206"/>
      <c r="I117" s="206"/>
      <c r="J117" s="206"/>
      <c r="K117" s="102"/>
      <c r="L117" s="102"/>
      <c r="M117" s="95"/>
    </row>
    <row r="118" spans="1:13" s="27" customFormat="1" ht="72.75" customHeight="1" x14ac:dyDescent="0.25">
      <c r="A118" s="95"/>
      <c r="B118" s="102"/>
      <c r="C118" s="102"/>
      <c r="D118" s="102"/>
      <c r="E118" s="206"/>
      <c r="F118" s="206"/>
      <c r="G118" s="206"/>
      <c r="H118" s="206"/>
      <c r="I118" s="206"/>
      <c r="J118" s="206"/>
      <c r="K118" s="102"/>
      <c r="L118" s="102"/>
      <c r="M118" s="95"/>
    </row>
    <row r="119" spans="1:13" s="27" customFormat="1" ht="72.75" customHeight="1" x14ac:dyDescent="0.25">
      <c r="A119" s="95"/>
      <c r="B119" s="102"/>
      <c r="C119" s="102"/>
      <c r="D119" s="102"/>
      <c r="E119" s="206"/>
      <c r="F119" s="206"/>
      <c r="G119" s="206"/>
      <c r="H119" s="206"/>
      <c r="I119" s="206"/>
      <c r="J119" s="206"/>
      <c r="K119" s="102"/>
      <c r="L119" s="102"/>
      <c r="M119" s="95"/>
    </row>
    <row r="120" spans="1:13" s="27" customFormat="1" ht="72.75" customHeight="1" x14ac:dyDescent="0.25">
      <c r="A120" s="95"/>
      <c r="B120" s="102"/>
      <c r="C120" s="102"/>
      <c r="D120" s="102"/>
      <c r="E120" s="206"/>
      <c r="F120" s="206"/>
      <c r="G120" s="206"/>
      <c r="H120" s="206"/>
      <c r="I120" s="206"/>
      <c r="J120" s="206"/>
      <c r="K120" s="102"/>
      <c r="L120" s="102"/>
      <c r="M120" s="95"/>
    </row>
    <row r="121" spans="1:13" s="27" customFormat="1" ht="72.75" customHeight="1" x14ac:dyDescent="0.25">
      <c r="A121" s="95"/>
      <c r="B121" s="102"/>
      <c r="C121" s="102"/>
      <c r="D121" s="102"/>
      <c r="E121" s="206"/>
      <c r="F121" s="206"/>
      <c r="G121" s="206"/>
      <c r="H121" s="206"/>
      <c r="I121" s="206"/>
      <c r="J121" s="206"/>
      <c r="K121" s="102"/>
      <c r="L121" s="102"/>
      <c r="M121" s="95"/>
    </row>
    <row r="122" spans="1:13" s="27" customFormat="1" ht="72.75" customHeight="1" x14ac:dyDescent="0.25">
      <c r="A122" s="95"/>
      <c r="B122" s="102"/>
      <c r="C122" s="102"/>
      <c r="D122" s="102"/>
      <c r="E122" s="206"/>
      <c r="F122" s="206"/>
      <c r="G122" s="206"/>
      <c r="H122" s="206"/>
      <c r="I122" s="206"/>
      <c r="J122" s="206"/>
      <c r="K122" s="102"/>
      <c r="L122" s="102"/>
      <c r="M122" s="95"/>
    </row>
    <row r="123" spans="1:13" s="27" customFormat="1" ht="72.75" customHeight="1" x14ac:dyDescent="0.25">
      <c r="A123" s="95"/>
      <c r="B123" s="102"/>
      <c r="C123" s="102"/>
      <c r="D123" s="102"/>
      <c r="E123" s="206"/>
      <c r="F123" s="206"/>
      <c r="G123" s="206"/>
      <c r="H123" s="206"/>
      <c r="I123" s="206"/>
      <c r="J123" s="206"/>
      <c r="K123" s="102"/>
      <c r="L123" s="102"/>
      <c r="M123" s="95"/>
    </row>
    <row r="124" spans="1:13" s="27" customFormat="1" ht="72.75" customHeight="1" x14ac:dyDescent="0.25">
      <c r="A124" s="95"/>
      <c r="B124" s="102"/>
      <c r="C124" s="102"/>
      <c r="D124" s="102"/>
      <c r="E124" s="206"/>
      <c r="F124" s="206"/>
      <c r="G124" s="206"/>
      <c r="H124" s="206"/>
      <c r="I124" s="206"/>
      <c r="J124" s="206"/>
      <c r="K124" s="102"/>
      <c r="L124" s="102"/>
      <c r="M124" s="95"/>
    </row>
    <row r="125" spans="1:13" s="27" customFormat="1" ht="72.75" customHeight="1" x14ac:dyDescent="0.25">
      <c r="A125" s="95"/>
      <c r="B125" s="102"/>
      <c r="C125" s="102"/>
      <c r="D125" s="102"/>
      <c r="E125" s="206"/>
      <c r="F125" s="206"/>
      <c r="G125" s="206"/>
      <c r="H125" s="206"/>
      <c r="I125" s="206"/>
      <c r="J125" s="206"/>
      <c r="K125" s="102"/>
      <c r="L125" s="102"/>
      <c r="M125" s="95"/>
    </row>
    <row r="126" spans="1:13" s="27" customFormat="1" ht="72.75" customHeight="1" x14ac:dyDescent="0.25">
      <c r="A126" s="95"/>
      <c r="B126" s="102"/>
      <c r="C126" s="102"/>
      <c r="D126" s="102"/>
      <c r="E126" s="206"/>
      <c r="F126" s="206"/>
      <c r="G126" s="206"/>
      <c r="H126" s="206"/>
      <c r="I126" s="206"/>
      <c r="J126" s="206"/>
      <c r="K126" s="102"/>
      <c r="L126" s="102"/>
      <c r="M126" s="95"/>
    </row>
    <row r="127" spans="1:13" s="27" customFormat="1" ht="72.75" customHeight="1" x14ac:dyDescent="0.25">
      <c r="A127" s="95"/>
      <c r="B127" s="102"/>
      <c r="C127" s="102"/>
      <c r="D127" s="102"/>
      <c r="E127" s="206"/>
      <c r="F127" s="206"/>
      <c r="G127" s="206"/>
      <c r="H127" s="206"/>
      <c r="I127" s="206"/>
      <c r="J127" s="206"/>
      <c r="K127" s="102"/>
      <c r="L127" s="102"/>
      <c r="M127" s="95"/>
    </row>
    <row r="128" spans="1:13" s="27" customFormat="1" ht="72.75" customHeight="1" x14ac:dyDescent="0.25">
      <c r="A128" s="95"/>
      <c r="B128" s="102"/>
      <c r="C128" s="102"/>
      <c r="D128" s="102"/>
      <c r="E128" s="206"/>
      <c r="F128" s="206"/>
      <c r="G128" s="206"/>
      <c r="H128" s="206"/>
      <c r="I128" s="206"/>
      <c r="J128" s="206"/>
      <c r="K128" s="102"/>
      <c r="L128" s="102"/>
      <c r="M128" s="95"/>
    </row>
    <row r="129" spans="1:13" s="27" customFormat="1" ht="72.75" customHeight="1" x14ac:dyDescent="0.25">
      <c r="A129" s="95"/>
      <c r="B129" s="102"/>
      <c r="C129" s="102"/>
      <c r="D129" s="102"/>
      <c r="E129" s="206"/>
      <c r="F129" s="206"/>
      <c r="G129" s="206"/>
      <c r="H129" s="206"/>
      <c r="I129" s="206"/>
      <c r="J129" s="206"/>
      <c r="K129" s="102"/>
      <c r="L129" s="102"/>
      <c r="M129" s="95"/>
    </row>
    <row r="130" spans="1:13" s="27" customFormat="1" ht="72.75" customHeight="1" x14ac:dyDescent="0.25">
      <c r="A130" s="95"/>
      <c r="B130" s="102"/>
      <c r="C130" s="102"/>
      <c r="D130" s="102"/>
      <c r="E130" s="206"/>
      <c r="F130" s="206"/>
      <c r="G130" s="206"/>
      <c r="H130" s="206"/>
      <c r="I130" s="206"/>
      <c r="J130" s="206"/>
      <c r="K130" s="102"/>
      <c r="L130" s="102"/>
      <c r="M130" s="95"/>
    </row>
    <row r="131" spans="1:13" s="27" customFormat="1" ht="72.75" customHeight="1" x14ac:dyDescent="0.25">
      <c r="A131" s="95"/>
      <c r="B131" s="102"/>
      <c r="C131" s="102"/>
      <c r="D131" s="102"/>
      <c r="E131" s="206"/>
      <c r="F131" s="206"/>
      <c r="G131" s="206"/>
      <c r="H131" s="206"/>
      <c r="I131" s="206"/>
      <c r="J131" s="206"/>
      <c r="K131" s="102"/>
      <c r="L131" s="102"/>
      <c r="M131" s="95"/>
    </row>
    <row r="132" spans="1:13" s="27" customFormat="1" ht="72.75" customHeight="1" x14ac:dyDescent="0.25">
      <c r="A132" s="95"/>
      <c r="B132" s="102"/>
      <c r="C132" s="102"/>
      <c r="D132" s="102"/>
      <c r="E132" s="206"/>
      <c r="F132" s="206"/>
      <c r="G132" s="206"/>
      <c r="H132" s="206"/>
      <c r="I132" s="206"/>
      <c r="J132" s="206"/>
      <c r="K132" s="102"/>
      <c r="L132" s="102"/>
      <c r="M132" s="95"/>
    </row>
    <row r="133" spans="1:13" s="27" customFormat="1" ht="72.75" customHeight="1" x14ac:dyDescent="0.25">
      <c r="A133" s="95"/>
      <c r="B133" s="102"/>
      <c r="C133" s="102"/>
      <c r="D133" s="102"/>
      <c r="E133" s="206"/>
      <c r="F133" s="206"/>
      <c r="G133" s="206"/>
      <c r="H133" s="206"/>
      <c r="I133" s="206"/>
      <c r="J133" s="206"/>
      <c r="K133" s="102"/>
      <c r="L133" s="102"/>
      <c r="M133" s="95"/>
    </row>
    <row r="134" spans="1:13" s="27" customFormat="1" ht="72.75" customHeight="1" x14ac:dyDescent="0.25">
      <c r="A134" s="95"/>
      <c r="B134" s="102"/>
      <c r="C134" s="102"/>
      <c r="D134" s="102"/>
      <c r="E134" s="206"/>
      <c r="F134" s="206"/>
      <c r="G134" s="206"/>
      <c r="H134" s="206"/>
      <c r="I134" s="206"/>
      <c r="J134" s="206"/>
      <c r="K134" s="102"/>
      <c r="L134" s="102"/>
      <c r="M134" s="95"/>
    </row>
    <row r="135" spans="1:13" s="27" customFormat="1" ht="72.75" customHeight="1" x14ac:dyDescent="0.25">
      <c r="A135" s="95"/>
      <c r="B135" s="102"/>
      <c r="C135" s="102"/>
      <c r="D135" s="102"/>
      <c r="E135" s="206"/>
      <c r="F135" s="206"/>
      <c r="G135" s="206"/>
      <c r="H135" s="206"/>
      <c r="I135" s="206"/>
      <c r="J135" s="206"/>
      <c r="K135" s="102"/>
      <c r="L135" s="102"/>
      <c r="M135" s="95"/>
    </row>
    <row r="136" spans="1:13" s="27" customFormat="1" ht="72.75" customHeight="1" x14ac:dyDescent="0.25">
      <c r="A136" s="95"/>
      <c r="B136" s="102"/>
      <c r="C136" s="102"/>
      <c r="D136" s="102"/>
      <c r="E136" s="206"/>
      <c r="F136" s="206"/>
      <c r="G136" s="206"/>
      <c r="H136" s="206"/>
      <c r="I136" s="206"/>
      <c r="J136" s="206"/>
      <c r="K136" s="102"/>
      <c r="L136" s="102"/>
      <c r="M136" s="95"/>
    </row>
    <row r="137" spans="1:13" s="27" customFormat="1" ht="72.75" customHeight="1" x14ac:dyDescent="0.25">
      <c r="A137" s="95"/>
      <c r="B137" s="102"/>
      <c r="C137" s="102"/>
      <c r="D137" s="102"/>
      <c r="E137" s="206"/>
      <c r="F137" s="206"/>
      <c r="G137" s="206"/>
      <c r="H137" s="206"/>
      <c r="I137" s="206"/>
      <c r="J137" s="206"/>
      <c r="K137" s="102"/>
      <c r="L137" s="102"/>
      <c r="M137" s="95"/>
    </row>
    <row r="138" spans="1:13" s="27" customFormat="1" ht="72.75" customHeight="1" x14ac:dyDescent="0.25">
      <c r="A138" s="95"/>
      <c r="B138" s="102"/>
      <c r="C138" s="102"/>
      <c r="D138" s="102"/>
      <c r="E138" s="206"/>
      <c r="F138" s="206"/>
      <c r="G138" s="206"/>
      <c r="H138" s="206"/>
      <c r="I138" s="206"/>
      <c r="J138" s="206"/>
      <c r="K138" s="102"/>
      <c r="L138" s="102"/>
      <c r="M138" s="95"/>
    </row>
    <row r="139" spans="1:13" s="27" customFormat="1" ht="72.75" customHeight="1" x14ac:dyDescent="0.25">
      <c r="A139" s="95"/>
      <c r="B139" s="102"/>
      <c r="C139" s="102"/>
      <c r="D139" s="102"/>
      <c r="E139" s="206"/>
      <c r="F139" s="206"/>
      <c r="G139" s="206"/>
      <c r="H139" s="206"/>
      <c r="I139" s="206"/>
      <c r="J139" s="206"/>
      <c r="K139" s="102"/>
      <c r="L139" s="102"/>
      <c r="M139" s="95"/>
    </row>
    <row r="140" spans="1:13" s="27" customFormat="1" ht="72.75" customHeight="1" x14ac:dyDescent="0.25">
      <c r="A140" s="95"/>
      <c r="B140" s="102"/>
      <c r="C140" s="102"/>
      <c r="D140" s="102"/>
      <c r="E140" s="206"/>
      <c r="F140" s="206"/>
      <c r="G140" s="206"/>
      <c r="H140" s="206"/>
      <c r="I140" s="206"/>
      <c r="J140" s="206"/>
      <c r="K140" s="102"/>
      <c r="L140" s="102"/>
      <c r="M140" s="95"/>
    </row>
    <row r="141" spans="1:13" s="27" customFormat="1" ht="72.75" customHeight="1" x14ac:dyDescent="0.25">
      <c r="A141" s="95"/>
      <c r="B141" s="102"/>
      <c r="C141" s="102"/>
      <c r="D141" s="102"/>
      <c r="E141" s="206"/>
      <c r="F141" s="206"/>
      <c r="G141" s="206"/>
      <c r="H141" s="206"/>
      <c r="I141" s="206"/>
      <c r="J141" s="206"/>
      <c r="K141" s="102"/>
      <c r="L141" s="102"/>
      <c r="M141" s="95"/>
    </row>
    <row r="142" spans="1:13" s="27" customFormat="1" ht="72.75" customHeight="1" x14ac:dyDescent="0.25">
      <c r="A142" s="95"/>
      <c r="B142" s="102"/>
      <c r="C142" s="102"/>
      <c r="D142" s="102"/>
      <c r="E142" s="206"/>
      <c r="F142" s="206"/>
      <c r="G142" s="206"/>
      <c r="H142" s="206"/>
      <c r="I142" s="206"/>
      <c r="J142" s="206"/>
      <c r="K142" s="102"/>
      <c r="L142" s="102"/>
      <c r="M142" s="95"/>
    </row>
    <row r="143" spans="1:13" s="27" customFormat="1" ht="72.75" customHeight="1" x14ac:dyDescent="0.25">
      <c r="A143" s="95"/>
      <c r="B143" s="102"/>
      <c r="C143" s="102"/>
      <c r="D143" s="102"/>
      <c r="E143" s="206"/>
      <c r="F143" s="206"/>
      <c r="G143" s="206"/>
      <c r="H143" s="206"/>
      <c r="I143" s="206"/>
      <c r="J143" s="206"/>
      <c r="K143" s="102"/>
      <c r="L143" s="102"/>
      <c r="M143" s="95"/>
    </row>
    <row r="144" spans="1:13" s="27" customFormat="1" ht="72.75" customHeight="1" x14ac:dyDescent="0.25">
      <c r="A144" s="95"/>
      <c r="B144" s="102"/>
      <c r="C144" s="102"/>
      <c r="D144" s="102"/>
      <c r="E144" s="206"/>
      <c r="F144" s="206"/>
      <c r="G144" s="206"/>
      <c r="H144" s="206"/>
      <c r="I144" s="206"/>
      <c r="J144" s="206"/>
      <c r="K144" s="102"/>
      <c r="L144" s="102"/>
      <c r="M144" s="95"/>
    </row>
    <row r="145" spans="1:13" s="27" customFormat="1" ht="72.75" customHeight="1" x14ac:dyDescent="0.25">
      <c r="A145" s="95"/>
      <c r="B145" s="102"/>
      <c r="C145" s="102"/>
      <c r="D145" s="102"/>
      <c r="E145" s="206"/>
      <c r="F145" s="206"/>
      <c r="G145" s="206"/>
      <c r="H145" s="206"/>
      <c r="I145" s="206"/>
      <c r="J145" s="206"/>
      <c r="K145" s="102"/>
      <c r="L145" s="102"/>
      <c r="M145" s="95"/>
    </row>
    <row r="146" spans="1:13" s="27" customFormat="1" ht="72.75" customHeight="1" x14ac:dyDescent="0.25">
      <c r="A146" s="95"/>
      <c r="B146" s="102"/>
      <c r="C146" s="102"/>
      <c r="D146" s="102"/>
      <c r="E146" s="206"/>
      <c r="F146" s="206"/>
      <c r="G146" s="206"/>
      <c r="H146" s="206"/>
      <c r="I146" s="206"/>
      <c r="J146" s="206"/>
      <c r="K146" s="102"/>
      <c r="L146" s="102"/>
      <c r="M146" s="95"/>
    </row>
    <row r="147" spans="1:13" s="27" customFormat="1" ht="72.75" customHeight="1" x14ac:dyDescent="0.25">
      <c r="A147" s="95"/>
      <c r="B147" s="102"/>
      <c r="C147" s="102"/>
      <c r="D147" s="102"/>
      <c r="E147" s="206"/>
      <c r="F147" s="206"/>
      <c r="G147" s="206"/>
      <c r="H147" s="206"/>
      <c r="I147" s="206"/>
      <c r="J147" s="206"/>
      <c r="K147" s="102"/>
      <c r="L147" s="102"/>
      <c r="M147" s="95"/>
    </row>
    <row r="148" spans="1:13" s="27" customFormat="1" ht="72.75" customHeight="1" x14ac:dyDescent="0.25">
      <c r="A148" s="95"/>
      <c r="B148" s="102"/>
      <c r="C148" s="102"/>
      <c r="D148" s="102"/>
      <c r="E148" s="206"/>
      <c r="F148" s="206"/>
      <c r="G148" s="206"/>
      <c r="H148" s="206"/>
      <c r="I148" s="206"/>
      <c r="J148" s="206"/>
      <c r="K148" s="102"/>
      <c r="L148" s="102"/>
      <c r="M148" s="95"/>
    </row>
    <row r="149" spans="1:13" s="27" customFormat="1" ht="72.75" customHeight="1" x14ac:dyDescent="0.25">
      <c r="A149" s="95"/>
      <c r="B149" s="102"/>
      <c r="C149" s="102"/>
      <c r="D149" s="102"/>
      <c r="E149" s="206"/>
      <c r="F149" s="206"/>
      <c r="G149" s="206"/>
      <c r="H149" s="206"/>
      <c r="I149" s="206"/>
      <c r="J149" s="206"/>
      <c r="K149" s="102"/>
      <c r="L149" s="102"/>
      <c r="M149" s="95"/>
    </row>
    <row r="150" spans="1:13" s="27" customFormat="1" ht="72.75" customHeight="1" x14ac:dyDescent="0.25">
      <c r="A150" s="95"/>
      <c r="B150" s="102"/>
      <c r="C150" s="102"/>
      <c r="D150" s="102"/>
      <c r="E150" s="206"/>
      <c r="F150" s="206"/>
      <c r="G150" s="206"/>
      <c r="H150" s="206"/>
      <c r="I150" s="206"/>
      <c r="J150" s="206"/>
      <c r="K150" s="102"/>
      <c r="L150" s="102"/>
      <c r="M150" s="95"/>
    </row>
    <row r="151" spans="1:13" s="27" customFormat="1" ht="72.75" customHeight="1" x14ac:dyDescent="0.25">
      <c r="A151" s="95"/>
      <c r="B151" s="102"/>
      <c r="C151" s="102"/>
      <c r="D151" s="102"/>
      <c r="E151" s="206"/>
      <c r="F151" s="206"/>
      <c r="G151" s="206"/>
      <c r="H151" s="206"/>
      <c r="I151" s="206"/>
      <c r="J151" s="206"/>
      <c r="K151" s="102"/>
      <c r="L151" s="102"/>
      <c r="M151" s="95"/>
    </row>
    <row r="152" spans="1:13" s="27" customFormat="1" ht="72.75" customHeight="1" x14ac:dyDescent="0.25">
      <c r="A152" s="95"/>
      <c r="B152" s="102"/>
      <c r="C152" s="102"/>
      <c r="D152" s="102"/>
      <c r="E152" s="206"/>
      <c r="F152" s="206"/>
      <c r="G152" s="206"/>
      <c r="H152" s="206"/>
      <c r="I152" s="206"/>
      <c r="J152" s="206"/>
      <c r="K152" s="102"/>
      <c r="L152" s="102"/>
      <c r="M152" s="95"/>
    </row>
    <row r="153" spans="1:13" s="27" customFormat="1" ht="72.75" customHeight="1" x14ac:dyDescent="0.25">
      <c r="A153" s="95"/>
      <c r="B153" s="102"/>
      <c r="C153" s="102"/>
      <c r="D153" s="102"/>
      <c r="E153" s="206"/>
      <c r="F153" s="206"/>
      <c r="G153" s="206"/>
      <c r="H153" s="206"/>
      <c r="I153" s="206"/>
      <c r="J153" s="206"/>
      <c r="K153" s="102"/>
      <c r="L153" s="102"/>
      <c r="M153" s="95"/>
    </row>
    <row r="154" spans="1:13" s="27" customFormat="1" ht="72.75" customHeight="1" x14ac:dyDescent="0.25">
      <c r="A154" s="95"/>
      <c r="B154" s="102"/>
      <c r="C154" s="102"/>
      <c r="D154" s="102"/>
      <c r="E154" s="206"/>
      <c r="F154" s="206"/>
      <c r="G154" s="206"/>
      <c r="H154" s="206"/>
      <c r="I154" s="206"/>
      <c r="J154" s="206"/>
      <c r="K154" s="102"/>
      <c r="L154" s="102"/>
      <c r="M154" s="95"/>
    </row>
    <row r="155" spans="1:13" s="27" customFormat="1" ht="72.75" customHeight="1" x14ac:dyDescent="0.25">
      <c r="A155" s="95"/>
      <c r="B155" s="102"/>
      <c r="C155" s="102"/>
      <c r="D155" s="102"/>
      <c r="E155" s="206"/>
      <c r="F155" s="206"/>
      <c r="G155" s="206"/>
      <c r="H155" s="206"/>
      <c r="I155" s="206"/>
      <c r="J155" s="206"/>
      <c r="K155" s="102"/>
      <c r="L155" s="102"/>
      <c r="M155" s="95"/>
    </row>
    <row r="156" spans="1:13" s="27" customFormat="1" ht="72.75" customHeight="1" x14ac:dyDescent="0.25">
      <c r="A156" s="95"/>
      <c r="B156" s="102"/>
      <c r="C156" s="102"/>
      <c r="D156" s="102"/>
      <c r="E156" s="206"/>
      <c r="F156" s="206"/>
      <c r="G156" s="206"/>
      <c r="H156" s="206"/>
      <c r="I156" s="206"/>
      <c r="J156" s="206"/>
      <c r="K156" s="102"/>
      <c r="L156" s="102"/>
      <c r="M156" s="95"/>
    </row>
    <row r="157" spans="1:13" s="27" customFormat="1" ht="72.75" customHeight="1" x14ac:dyDescent="0.25">
      <c r="A157" s="95"/>
      <c r="B157" s="102"/>
      <c r="C157" s="102"/>
      <c r="D157" s="102"/>
      <c r="E157" s="206"/>
      <c r="F157" s="206"/>
      <c r="G157" s="206"/>
      <c r="H157" s="206"/>
      <c r="I157" s="206"/>
      <c r="J157" s="206"/>
      <c r="K157" s="102"/>
      <c r="L157" s="102"/>
      <c r="M157" s="95"/>
    </row>
    <row r="158" spans="1:13" s="27" customFormat="1" ht="72.75" customHeight="1" x14ac:dyDescent="0.25">
      <c r="A158" s="95"/>
      <c r="B158" s="102"/>
      <c r="C158" s="102"/>
      <c r="D158" s="102"/>
      <c r="E158" s="206"/>
      <c r="F158" s="206"/>
      <c r="G158" s="206"/>
      <c r="H158" s="206"/>
      <c r="I158" s="206"/>
      <c r="J158" s="206"/>
      <c r="K158" s="102"/>
      <c r="L158" s="102"/>
      <c r="M158" s="95"/>
    </row>
    <row r="159" spans="1:13" s="27" customFormat="1" ht="72.75" customHeight="1" x14ac:dyDescent="0.25">
      <c r="A159" s="95"/>
      <c r="B159" s="102"/>
      <c r="C159" s="102"/>
      <c r="D159" s="102"/>
      <c r="E159" s="206"/>
      <c r="F159" s="206"/>
      <c r="G159" s="206"/>
      <c r="H159" s="206"/>
      <c r="I159" s="206"/>
      <c r="J159" s="206"/>
      <c r="K159" s="102"/>
      <c r="L159" s="102"/>
      <c r="M159" s="95"/>
    </row>
    <row r="160" spans="1:13" s="27" customFormat="1" ht="72.75" customHeight="1" x14ac:dyDescent="0.25">
      <c r="A160" s="95"/>
      <c r="B160" s="102"/>
      <c r="C160" s="102"/>
      <c r="D160" s="102"/>
      <c r="E160" s="206"/>
      <c r="F160" s="206"/>
      <c r="G160" s="206"/>
      <c r="H160" s="206"/>
      <c r="I160" s="206"/>
      <c r="J160" s="206"/>
      <c r="K160" s="102"/>
      <c r="L160" s="102"/>
      <c r="M160" s="95"/>
    </row>
    <row r="161" spans="1:13" s="27" customFormat="1" ht="72.75" customHeight="1" x14ac:dyDescent="0.25">
      <c r="A161" s="95"/>
      <c r="B161" s="102"/>
      <c r="C161" s="102"/>
      <c r="D161" s="102"/>
      <c r="E161" s="206"/>
      <c r="F161" s="206"/>
      <c r="G161" s="206"/>
      <c r="H161" s="206"/>
      <c r="I161" s="206"/>
      <c r="J161" s="206"/>
      <c r="K161" s="102"/>
      <c r="L161" s="102"/>
      <c r="M161" s="95"/>
    </row>
    <row r="162" spans="1:13" s="27" customFormat="1" ht="72.75" customHeight="1" x14ac:dyDescent="0.25">
      <c r="A162" s="95"/>
      <c r="B162" s="102"/>
      <c r="C162" s="102"/>
      <c r="D162" s="102"/>
      <c r="E162" s="206"/>
      <c r="F162" s="206"/>
      <c r="G162" s="206"/>
      <c r="H162" s="206"/>
      <c r="I162" s="206"/>
      <c r="J162" s="206"/>
      <c r="K162" s="102"/>
      <c r="L162" s="102"/>
      <c r="M162" s="95"/>
    </row>
    <row r="163" spans="1:13" s="27" customFormat="1" ht="72.75" customHeight="1" x14ac:dyDescent="0.25">
      <c r="A163" s="95"/>
      <c r="B163" s="102"/>
      <c r="C163" s="102"/>
      <c r="D163" s="102"/>
      <c r="E163" s="206"/>
      <c r="F163" s="206"/>
      <c r="G163" s="206"/>
      <c r="H163" s="206"/>
      <c r="I163" s="206"/>
      <c r="J163" s="206"/>
      <c r="K163" s="102"/>
      <c r="L163" s="102"/>
      <c r="M163" s="95"/>
    </row>
    <row r="164" spans="1:13" s="27" customFormat="1" ht="72.75" customHeight="1" x14ac:dyDescent="0.25">
      <c r="A164" s="95"/>
      <c r="B164" s="102"/>
      <c r="C164" s="102"/>
      <c r="D164" s="102"/>
      <c r="E164" s="206"/>
      <c r="F164" s="206"/>
      <c r="G164" s="206"/>
      <c r="H164" s="206"/>
      <c r="I164" s="206"/>
      <c r="J164" s="206"/>
      <c r="K164" s="102"/>
      <c r="L164" s="102"/>
      <c r="M164" s="95"/>
    </row>
    <row r="165" spans="1:13" s="27" customFormat="1" ht="72.75" customHeight="1" x14ac:dyDescent="0.25">
      <c r="A165" s="95"/>
      <c r="B165" s="102"/>
      <c r="C165" s="102"/>
      <c r="D165" s="102"/>
      <c r="E165" s="206"/>
      <c r="F165" s="206"/>
      <c r="G165" s="206"/>
      <c r="H165" s="206"/>
      <c r="I165" s="206"/>
      <c r="J165" s="206"/>
      <c r="K165" s="102"/>
      <c r="L165" s="102"/>
      <c r="M165" s="95"/>
    </row>
    <row r="166" spans="1:13" s="27" customFormat="1" ht="72.75" customHeight="1" x14ac:dyDescent="0.25">
      <c r="A166" s="95"/>
      <c r="B166" s="102"/>
      <c r="C166" s="102"/>
      <c r="D166" s="102"/>
      <c r="E166" s="206"/>
      <c r="F166" s="206"/>
      <c r="G166" s="206"/>
      <c r="H166" s="206"/>
      <c r="I166" s="206"/>
      <c r="J166" s="206"/>
      <c r="K166" s="102"/>
      <c r="L166" s="102"/>
      <c r="M166" s="95"/>
    </row>
    <row r="167" spans="1:13" s="27" customFormat="1" ht="72.75" customHeight="1" x14ac:dyDescent="0.25">
      <c r="A167" s="95"/>
      <c r="B167" s="102"/>
      <c r="C167" s="102"/>
      <c r="D167" s="102"/>
      <c r="E167" s="206"/>
      <c r="F167" s="206"/>
      <c r="G167" s="206"/>
      <c r="H167" s="206"/>
      <c r="I167" s="206"/>
      <c r="J167" s="206"/>
      <c r="K167" s="102"/>
      <c r="L167" s="102"/>
      <c r="M167" s="95"/>
    </row>
    <row r="168" spans="1:13" s="27" customFormat="1" ht="72.75" customHeight="1" x14ac:dyDescent="0.25">
      <c r="A168" s="95"/>
      <c r="B168" s="102"/>
      <c r="C168" s="102"/>
      <c r="D168" s="102"/>
      <c r="E168" s="206"/>
      <c r="F168" s="206"/>
      <c r="G168" s="206"/>
      <c r="H168" s="206"/>
      <c r="I168" s="206"/>
      <c r="J168" s="206"/>
      <c r="K168" s="102"/>
      <c r="L168" s="102"/>
      <c r="M168" s="95"/>
    </row>
    <row r="169" spans="1:13" s="27" customFormat="1" ht="72.75" customHeight="1" x14ac:dyDescent="0.25">
      <c r="A169" s="95"/>
      <c r="B169" s="102"/>
      <c r="C169" s="102"/>
      <c r="D169" s="102"/>
      <c r="E169" s="206"/>
      <c r="F169" s="206"/>
      <c r="G169" s="206"/>
      <c r="H169" s="206"/>
      <c r="I169" s="206"/>
      <c r="J169" s="206"/>
      <c r="K169" s="102"/>
      <c r="L169" s="102"/>
      <c r="M169" s="95"/>
    </row>
    <row r="170" spans="1:13" s="27" customFormat="1" ht="72.75" customHeight="1" x14ac:dyDescent="0.25">
      <c r="A170" s="95"/>
      <c r="B170" s="102"/>
      <c r="C170" s="102"/>
      <c r="D170" s="102"/>
      <c r="E170" s="206"/>
      <c r="F170" s="206"/>
      <c r="G170" s="206"/>
      <c r="H170" s="206"/>
      <c r="I170" s="206"/>
      <c r="J170" s="206"/>
      <c r="K170" s="102"/>
      <c r="L170" s="102"/>
      <c r="M170" s="95"/>
    </row>
    <row r="171" spans="1:13" s="27" customFormat="1" ht="72.75" customHeight="1" x14ac:dyDescent="0.25">
      <c r="A171" s="95"/>
      <c r="B171" s="102"/>
      <c r="C171" s="102"/>
      <c r="D171" s="102"/>
      <c r="E171" s="206"/>
      <c r="F171" s="206"/>
      <c r="G171" s="206"/>
      <c r="H171" s="206"/>
      <c r="I171" s="206"/>
      <c r="J171" s="206"/>
      <c r="K171" s="102"/>
      <c r="L171" s="102"/>
      <c r="M171" s="95"/>
    </row>
    <row r="172" spans="1:13" s="27" customFormat="1" ht="72.75" customHeight="1" x14ac:dyDescent="0.25">
      <c r="A172" s="95"/>
      <c r="B172" s="102"/>
      <c r="C172" s="102"/>
      <c r="D172" s="102"/>
      <c r="E172" s="206"/>
      <c r="F172" s="206"/>
      <c r="G172" s="206"/>
      <c r="H172" s="206"/>
      <c r="I172" s="206"/>
      <c r="J172" s="206"/>
      <c r="K172" s="102"/>
      <c r="L172" s="102"/>
      <c r="M172" s="95"/>
    </row>
    <row r="173" spans="1:13" s="27" customFormat="1" ht="72.75" customHeight="1" x14ac:dyDescent="0.25">
      <c r="A173" s="95"/>
      <c r="B173" s="102"/>
      <c r="C173" s="102"/>
      <c r="D173" s="102"/>
      <c r="E173" s="206"/>
      <c r="F173" s="206"/>
      <c r="G173" s="206"/>
      <c r="H173" s="206"/>
      <c r="I173" s="206"/>
      <c r="J173" s="206"/>
      <c r="K173" s="102"/>
      <c r="L173" s="102"/>
      <c r="M173" s="95"/>
    </row>
    <row r="174" spans="1:13" s="27" customFormat="1" ht="72.75" customHeight="1" x14ac:dyDescent="0.25">
      <c r="A174" s="95"/>
      <c r="B174" s="102"/>
      <c r="C174" s="102"/>
      <c r="D174" s="102"/>
      <c r="E174" s="206"/>
      <c r="F174" s="206"/>
      <c r="G174" s="206"/>
      <c r="H174" s="206"/>
      <c r="I174" s="206"/>
      <c r="J174" s="206"/>
      <c r="K174" s="102"/>
      <c r="L174" s="102"/>
      <c r="M174" s="95"/>
    </row>
    <row r="175" spans="1:13" s="27" customFormat="1" ht="72.75" customHeight="1" x14ac:dyDescent="0.25">
      <c r="A175" s="95"/>
      <c r="B175" s="102"/>
      <c r="C175" s="102"/>
      <c r="D175" s="102"/>
      <c r="E175" s="206"/>
      <c r="F175" s="206"/>
      <c r="G175" s="206"/>
      <c r="H175" s="206"/>
      <c r="I175" s="206"/>
      <c r="J175" s="206"/>
      <c r="K175" s="102"/>
      <c r="L175" s="102"/>
      <c r="M175" s="95"/>
    </row>
    <row r="176" spans="1:13" s="27" customFormat="1" ht="72.75" customHeight="1" x14ac:dyDescent="0.25">
      <c r="A176" s="95"/>
      <c r="B176" s="102"/>
      <c r="C176" s="102"/>
      <c r="D176" s="102"/>
      <c r="E176" s="206"/>
      <c r="F176" s="206"/>
      <c r="G176" s="206"/>
      <c r="H176" s="206"/>
      <c r="I176" s="206"/>
      <c r="J176" s="206"/>
      <c r="K176" s="102"/>
      <c r="L176" s="102"/>
      <c r="M176" s="95"/>
    </row>
    <row r="177" spans="1:13" s="27" customFormat="1" ht="72.75" customHeight="1" x14ac:dyDescent="0.25">
      <c r="A177" s="95"/>
      <c r="B177" s="102"/>
      <c r="C177" s="102"/>
      <c r="D177" s="102"/>
      <c r="E177" s="206"/>
      <c r="F177" s="206"/>
      <c r="G177" s="206"/>
      <c r="H177" s="206"/>
      <c r="I177" s="206"/>
      <c r="J177" s="206"/>
      <c r="K177" s="102"/>
      <c r="L177" s="102"/>
      <c r="M177" s="95"/>
    </row>
    <row r="178" spans="1:13" s="27" customFormat="1" ht="72.75" customHeight="1" x14ac:dyDescent="0.25">
      <c r="A178" s="95"/>
      <c r="B178" s="102"/>
      <c r="C178" s="102"/>
      <c r="D178" s="102"/>
      <c r="E178" s="206"/>
      <c r="F178" s="206"/>
      <c r="G178" s="206"/>
      <c r="H178" s="206"/>
      <c r="I178" s="206"/>
      <c r="J178" s="206"/>
      <c r="K178" s="102"/>
      <c r="L178" s="102"/>
      <c r="M178" s="95"/>
    </row>
    <row r="179" spans="1:13" s="27" customFormat="1" ht="72.75" customHeight="1" x14ac:dyDescent="0.25">
      <c r="A179" s="95"/>
      <c r="B179" s="102"/>
      <c r="C179" s="102"/>
      <c r="D179" s="102"/>
      <c r="E179" s="206"/>
      <c r="F179" s="206"/>
      <c r="G179" s="206"/>
      <c r="H179" s="206"/>
      <c r="I179" s="206"/>
      <c r="J179" s="206"/>
      <c r="K179" s="102"/>
      <c r="L179" s="102"/>
      <c r="M179" s="95"/>
    </row>
    <row r="180" spans="1:13" s="27" customFormat="1" ht="72.75" customHeight="1" x14ac:dyDescent="0.25">
      <c r="A180" s="95"/>
      <c r="B180" s="102"/>
      <c r="C180" s="102"/>
      <c r="D180" s="102"/>
      <c r="E180" s="206"/>
      <c r="F180" s="206"/>
      <c r="G180" s="206"/>
      <c r="H180" s="206"/>
      <c r="I180" s="206"/>
      <c r="J180" s="206"/>
      <c r="K180" s="102"/>
      <c r="L180" s="102"/>
      <c r="M180" s="95"/>
    </row>
    <row r="181" spans="1:13" s="27" customFormat="1" ht="72.75" customHeight="1" x14ac:dyDescent="0.25">
      <c r="A181" s="95"/>
      <c r="B181" s="102"/>
      <c r="C181" s="102"/>
      <c r="D181" s="102"/>
      <c r="E181" s="206"/>
      <c r="F181" s="206"/>
      <c r="G181" s="206"/>
      <c r="H181" s="206"/>
      <c r="I181" s="206"/>
      <c r="J181" s="206"/>
      <c r="K181" s="102"/>
      <c r="L181" s="102"/>
      <c r="M181" s="95"/>
    </row>
    <row r="182" spans="1:13" s="27" customFormat="1" ht="72.75" customHeight="1" x14ac:dyDescent="0.25">
      <c r="A182" s="95"/>
      <c r="B182" s="102"/>
      <c r="C182" s="102"/>
      <c r="D182" s="102"/>
      <c r="E182" s="206"/>
      <c r="F182" s="206"/>
      <c r="G182" s="206"/>
      <c r="H182" s="206"/>
      <c r="I182" s="206"/>
      <c r="J182" s="206"/>
      <c r="K182" s="102"/>
      <c r="L182" s="102"/>
      <c r="M182" s="95"/>
    </row>
    <row r="183" spans="1:13" s="27" customFormat="1" ht="72.75" customHeight="1" x14ac:dyDescent="0.25">
      <c r="A183" s="95"/>
      <c r="B183" s="102"/>
      <c r="C183" s="102"/>
      <c r="D183" s="102"/>
      <c r="E183" s="206"/>
      <c r="F183" s="206"/>
      <c r="G183" s="206"/>
      <c r="H183" s="206"/>
      <c r="I183" s="206"/>
      <c r="J183" s="206"/>
      <c r="K183" s="102"/>
      <c r="L183" s="102"/>
      <c r="M183" s="95"/>
    </row>
    <row r="184" spans="1:13" s="27" customFormat="1" ht="72.75" customHeight="1" x14ac:dyDescent="0.25">
      <c r="A184" s="95"/>
      <c r="B184" s="102"/>
      <c r="C184" s="102"/>
      <c r="D184" s="102"/>
      <c r="E184" s="206"/>
      <c r="F184" s="206"/>
      <c r="G184" s="206"/>
      <c r="H184" s="206"/>
      <c r="I184" s="206"/>
      <c r="J184" s="206"/>
      <c r="K184" s="102"/>
      <c r="L184" s="102"/>
      <c r="M184" s="95"/>
    </row>
    <row r="185" spans="1:13" s="27" customFormat="1" ht="72.75" customHeight="1" x14ac:dyDescent="0.25">
      <c r="A185" s="95"/>
      <c r="B185" s="102"/>
      <c r="C185" s="102"/>
      <c r="D185" s="102"/>
      <c r="E185" s="206"/>
      <c r="F185" s="206"/>
      <c r="G185" s="206"/>
      <c r="H185" s="206"/>
      <c r="I185" s="206"/>
      <c r="J185" s="206"/>
      <c r="K185" s="102"/>
      <c r="L185" s="102"/>
      <c r="M185" s="95"/>
    </row>
    <row r="186" spans="1:13" s="27" customFormat="1" ht="72.75" customHeight="1" x14ac:dyDescent="0.25">
      <c r="A186" s="95"/>
      <c r="B186" s="102"/>
      <c r="C186" s="102"/>
      <c r="D186" s="102"/>
      <c r="E186" s="206"/>
      <c r="F186" s="206"/>
      <c r="G186" s="206"/>
      <c r="H186" s="206"/>
      <c r="I186" s="206"/>
      <c r="J186" s="206"/>
      <c r="K186" s="102"/>
      <c r="L186" s="102"/>
      <c r="M186" s="95"/>
    </row>
    <row r="187" spans="1:13" s="27" customFormat="1" ht="72.75" customHeight="1" x14ac:dyDescent="0.25">
      <c r="A187" s="95"/>
      <c r="B187" s="102"/>
      <c r="C187" s="102"/>
      <c r="D187" s="102"/>
      <c r="E187" s="206"/>
      <c r="F187" s="206"/>
      <c r="G187" s="206"/>
      <c r="H187" s="206"/>
      <c r="I187" s="206"/>
      <c r="J187" s="206"/>
      <c r="K187" s="102"/>
      <c r="L187" s="102"/>
      <c r="M187" s="95"/>
    </row>
    <row r="188" spans="1:13" s="27" customFormat="1" ht="72.75" customHeight="1" x14ac:dyDescent="0.25">
      <c r="A188" s="95"/>
      <c r="B188" s="102"/>
      <c r="C188" s="102"/>
      <c r="D188" s="102"/>
      <c r="E188" s="206"/>
      <c r="F188" s="206"/>
      <c r="G188" s="206"/>
      <c r="H188" s="206"/>
      <c r="I188" s="206"/>
      <c r="J188" s="206"/>
      <c r="K188" s="102"/>
      <c r="L188" s="102"/>
      <c r="M188" s="95"/>
    </row>
    <row r="189" spans="1:13" s="27" customFormat="1" ht="72.75" customHeight="1" x14ac:dyDescent="0.25">
      <c r="A189" s="95"/>
      <c r="B189" s="102"/>
      <c r="C189" s="102"/>
      <c r="D189" s="102"/>
      <c r="E189" s="206"/>
      <c r="F189" s="206"/>
      <c r="G189" s="206"/>
      <c r="H189" s="206"/>
      <c r="I189" s="206"/>
      <c r="J189" s="206"/>
      <c r="K189" s="102"/>
      <c r="L189" s="102"/>
      <c r="M189" s="95"/>
    </row>
    <row r="190" spans="1:13" s="27" customFormat="1" ht="72.75" customHeight="1" x14ac:dyDescent="0.25">
      <c r="A190" s="95"/>
      <c r="B190" s="102"/>
      <c r="C190" s="102"/>
      <c r="D190" s="102"/>
      <c r="E190" s="206"/>
      <c r="F190" s="206"/>
      <c r="G190" s="206"/>
      <c r="H190" s="206"/>
      <c r="I190" s="206"/>
      <c r="J190" s="206"/>
      <c r="K190" s="102"/>
      <c r="L190" s="102"/>
      <c r="M190" s="95"/>
    </row>
    <row r="191" spans="1:13" s="27" customFormat="1" ht="72.75" customHeight="1" x14ac:dyDescent="0.25">
      <c r="A191" s="95"/>
      <c r="B191" s="102"/>
      <c r="C191" s="102"/>
      <c r="D191" s="102"/>
      <c r="E191" s="206"/>
      <c r="F191" s="206"/>
      <c r="G191" s="206"/>
      <c r="H191" s="206"/>
      <c r="I191" s="206"/>
      <c r="J191" s="206"/>
      <c r="K191" s="102"/>
      <c r="L191" s="102"/>
      <c r="M191" s="95"/>
    </row>
    <row r="192" spans="1:13" s="155" customFormat="1" ht="75.75" customHeight="1" x14ac:dyDescent="0.25">
      <c r="A192" s="148">
        <v>33</v>
      </c>
      <c r="B192" s="158" t="s">
        <v>1130</v>
      </c>
      <c r="C192" s="149" t="s">
        <v>128</v>
      </c>
      <c r="D192" s="160" t="s">
        <v>1217</v>
      </c>
      <c r="E192" s="159" t="s">
        <v>62</v>
      </c>
      <c r="F192" s="159" t="s">
        <v>62</v>
      </c>
      <c r="G192" s="159" t="s">
        <v>246</v>
      </c>
      <c r="H192" s="159" t="s">
        <v>62</v>
      </c>
      <c r="I192" s="159" t="s">
        <v>62</v>
      </c>
      <c r="J192" s="159"/>
      <c r="K192" s="149" t="s">
        <v>106</v>
      </c>
      <c r="L192" s="149" t="s">
        <v>201</v>
      </c>
      <c r="M192" s="151" t="s">
        <v>809</v>
      </c>
    </row>
    <row r="193" spans="1:14" s="152" customFormat="1" ht="37.5" customHeight="1" x14ac:dyDescent="0.5">
      <c r="A193" s="148">
        <v>22</v>
      </c>
      <c r="B193" s="149" t="s">
        <v>957</v>
      </c>
      <c r="C193" s="149" t="s">
        <v>127</v>
      </c>
      <c r="D193" s="149" t="s">
        <v>958</v>
      </c>
      <c r="E193" s="150" t="s">
        <v>959</v>
      </c>
      <c r="F193" s="151" t="s">
        <v>62</v>
      </c>
      <c r="G193" s="150" t="s">
        <v>62</v>
      </c>
      <c r="H193" s="150" t="s">
        <v>62</v>
      </c>
      <c r="I193" s="150"/>
      <c r="J193" s="150"/>
      <c r="K193" s="149" t="s">
        <v>106</v>
      </c>
      <c r="L193" s="149" t="s">
        <v>126</v>
      </c>
      <c r="M193" s="151" t="s">
        <v>814</v>
      </c>
    </row>
    <row r="194" spans="1:14" s="155" customFormat="1" ht="52.5" customHeight="1" x14ac:dyDescent="0.25">
      <c r="A194" s="148">
        <v>23</v>
      </c>
      <c r="B194" s="149" t="s">
        <v>880</v>
      </c>
      <c r="C194" s="153" t="s">
        <v>128</v>
      </c>
      <c r="D194" s="149" t="s">
        <v>829</v>
      </c>
      <c r="E194" s="154" t="s">
        <v>249</v>
      </c>
      <c r="F194" s="154" t="s">
        <v>62</v>
      </c>
      <c r="G194" s="154" t="s">
        <v>62</v>
      </c>
      <c r="H194" s="151" t="s">
        <v>62</v>
      </c>
      <c r="I194" s="151"/>
      <c r="J194" s="151"/>
      <c r="K194" s="149" t="s">
        <v>106</v>
      </c>
      <c r="L194" s="149" t="s">
        <v>201</v>
      </c>
      <c r="M194" s="151" t="s">
        <v>809</v>
      </c>
    </row>
    <row r="195" spans="1:14" s="155" customFormat="1" ht="39.75" customHeight="1" x14ac:dyDescent="0.25">
      <c r="A195" s="148">
        <v>24</v>
      </c>
      <c r="B195" s="149" t="s">
        <v>881</v>
      </c>
      <c r="C195" s="149" t="s">
        <v>180</v>
      </c>
      <c r="D195" s="149" t="s">
        <v>882</v>
      </c>
      <c r="E195" s="151" t="s">
        <v>249</v>
      </c>
      <c r="F195" s="151" t="s">
        <v>62</v>
      </c>
      <c r="G195" s="151" t="s">
        <v>62</v>
      </c>
      <c r="H195" s="151" t="s">
        <v>62</v>
      </c>
      <c r="I195" s="151"/>
      <c r="J195" s="151"/>
      <c r="K195" s="149" t="s">
        <v>106</v>
      </c>
      <c r="L195" s="149" t="s">
        <v>129</v>
      </c>
      <c r="M195" s="151" t="s">
        <v>809</v>
      </c>
    </row>
    <row r="196" spans="1:14" s="155" customFormat="1" ht="56.25" customHeight="1" x14ac:dyDescent="0.25">
      <c r="A196" s="148">
        <v>25</v>
      </c>
      <c r="B196" s="156" t="s">
        <v>775</v>
      </c>
      <c r="C196" s="153" t="s">
        <v>128</v>
      </c>
      <c r="D196" s="149" t="s">
        <v>883</v>
      </c>
      <c r="E196" s="154" t="s">
        <v>62</v>
      </c>
      <c r="F196" s="154" t="s">
        <v>248</v>
      </c>
      <c r="G196" s="151" t="s">
        <v>62</v>
      </c>
      <c r="H196" s="151" t="s">
        <v>62</v>
      </c>
      <c r="I196" s="151"/>
      <c r="J196" s="151"/>
      <c r="K196" s="149" t="s">
        <v>106</v>
      </c>
      <c r="L196" s="149" t="s">
        <v>201</v>
      </c>
      <c r="M196" s="151" t="s">
        <v>809</v>
      </c>
    </row>
    <row r="197" spans="1:14" s="155" customFormat="1" ht="44.25" customHeight="1" x14ac:dyDescent="0.25">
      <c r="A197" s="148">
        <v>26</v>
      </c>
      <c r="B197" s="157" t="s">
        <v>301</v>
      </c>
      <c r="C197" s="149" t="s">
        <v>180</v>
      </c>
      <c r="D197" s="149" t="s">
        <v>546</v>
      </c>
      <c r="E197" s="151" t="s">
        <v>62</v>
      </c>
      <c r="F197" s="151" t="s">
        <v>253</v>
      </c>
      <c r="G197" s="151" t="s">
        <v>62</v>
      </c>
      <c r="H197" s="151" t="s">
        <v>62</v>
      </c>
      <c r="I197" s="151"/>
      <c r="J197" s="151"/>
      <c r="K197" s="149" t="s">
        <v>106</v>
      </c>
      <c r="L197" s="149" t="s">
        <v>129</v>
      </c>
      <c r="M197" s="151" t="s">
        <v>809</v>
      </c>
    </row>
    <row r="198" spans="1:14" s="155" customFormat="1" ht="56.25" customHeight="1" x14ac:dyDescent="0.25">
      <c r="A198" s="148">
        <v>27</v>
      </c>
      <c r="B198" s="149" t="s">
        <v>1084</v>
      </c>
      <c r="C198" s="149" t="s">
        <v>128</v>
      </c>
      <c r="D198" s="149" t="s">
        <v>838</v>
      </c>
      <c r="E198" s="151" t="s">
        <v>62</v>
      </c>
      <c r="F198" s="151" t="s">
        <v>307</v>
      </c>
      <c r="G198" s="151" t="s">
        <v>62</v>
      </c>
      <c r="H198" s="151" t="s">
        <v>62</v>
      </c>
      <c r="I198" s="151"/>
      <c r="J198" s="151"/>
      <c r="K198" s="149" t="s">
        <v>106</v>
      </c>
      <c r="L198" s="149" t="s">
        <v>201</v>
      </c>
      <c r="M198" s="151" t="s">
        <v>809</v>
      </c>
    </row>
    <row r="199" spans="1:14" s="155" customFormat="1" ht="54" customHeight="1" x14ac:dyDescent="0.25">
      <c r="A199" s="148">
        <v>28</v>
      </c>
      <c r="B199" s="149" t="s">
        <v>884</v>
      </c>
      <c r="C199" s="149" t="s">
        <v>128</v>
      </c>
      <c r="D199" s="149" t="s">
        <v>492</v>
      </c>
      <c r="E199" s="151" t="s">
        <v>62</v>
      </c>
      <c r="F199" s="151" t="s">
        <v>62</v>
      </c>
      <c r="G199" s="151" t="s">
        <v>255</v>
      </c>
      <c r="H199" s="151" t="s">
        <v>62</v>
      </c>
      <c r="I199" s="151"/>
      <c r="J199" s="151"/>
      <c r="K199" s="149" t="s">
        <v>106</v>
      </c>
      <c r="L199" s="149" t="s">
        <v>201</v>
      </c>
      <c r="M199" s="151" t="s">
        <v>809</v>
      </c>
    </row>
    <row r="200" spans="1:14" s="155" customFormat="1" ht="57.75" customHeight="1" x14ac:dyDescent="0.25">
      <c r="A200" s="148">
        <v>29</v>
      </c>
      <c r="B200" s="149" t="s">
        <v>493</v>
      </c>
      <c r="C200" s="149" t="s">
        <v>128</v>
      </c>
      <c r="D200" s="149" t="s">
        <v>494</v>
      </c>
      <c r="E200" s="151" t="s">
        <v>62</v>
      </c>
      <c r="F200" s="151" t="s">
        <v>62</v>
      </c>
      <c r="G200" s="151" t="s">
        <v>255</v>
      </c>
      <c r="H200" s="151" t="s">
        <v>62</v>
      </c>
      <c r="I200" s="151"/>
      <c r="J200" s="151"/>
      <c r="K200" s="149" t="s">
        <v>106</v>
      </c>
      <c r="L200" s="149" t="s">
        <v>201</v>
      </c>
      <c r="M200" s="151" t="s">
        <v>809</v>
      </c>
    </row>
    <row r="201" spans="1:14" s="155" customFormat="1" ht="76.5" customHeight="1" x14ac:dyDescent="0.25">
      <c r="A201" s="148">
        <v>30</v>
      </c>
      <c r="B201" s="149" t="s">
        <v>79</v>
      </c>
      <c r="C201" s="149" t="s">
        <v>80</v>
      </c>
      <c r="D201" s="149" t="s">
        <v>203</v>
      </c>
      <c r="E201" s="150" t="s">
        <v>62</v>
      </c>
      <c r="F201" s="150" t="s">
        <v>62</v>
      </c>
      <c r="G201" s="184" t="s">
        <v>549</v>
      </c>
      <c r="H201" s="151" t="s">
        <v>62</v>
      </c>
      <c r="I201" s="151"/>
      <c r="J201" s="151"/>
      <c r="K201" s="149" t="s">
        <v>106</v>
      </c>
      <c r="L201" s="149" t="s">
        <v>1037</v>
      </c>
      <c r="M201" s="151" t="s">
        <v>809</v>
      </c>
    </row>
    <row r="202" spans="1:14" s="155" customFormat="1" ht="56.25" customHeight="1" x14ac:dyDescent="0.25">
      <c r="A202" s="148">
        <v>31</v>
      </c>
      <c r="B202" s="158" t="s">
        <v>447</v>
      </c>
      <c r="C202" s="158" t="s">
        <v>85</v>
      </c>
      <c r="D202" s="158" t="s">
        <v>446</v>
      </c>
      <c r="E202" s="151" t="s">
        <v>62</v>
      </c>
      <c r="F202" s="151" t="s">
        <v>62</v>
      </c>
      <c r="G202" s="151" t="s">
        <v>62</v>
      </c>
      <c r="H202" s="151" t="s">
        <v>242</v>
      </c>
      <c r="I202" s="151"/>
      <c r="J202" s="151"/>
      <c r="K202" s="158" t="s">
        <v>83</v>
      </c>
      <c r="L202" s="158" t="s">
        <v>86</v>
      </c>
      <c r="M202" s="159" t="s">
        <v>863</v>
      </c>
    </row>
    <row r="203" spans="1:14" s="155" customFormat="1" ht="54.75" customHeight="1" x14ac:dyDescent="0.25">
      <c r="A203" s="148">
        <v>32</v>
      </c>
      <c r="B203" s="158" t="s">
        <v>676</v>
      </c>
      <c r="C203" s="160" t="s">
        <v>176</v>
      </c>
      <c r="D203" s="160" t="s">
        <v>677</v>
      </c>
      <c r="E203" s="159" t="s">
        <v>62</v>
      </c>
      <c r="F203" s="159" t="s">
        <v>62</v>
      </c>
      <c r="G203" s="159" t="s">
        <v>62</v>
      </c>
      <c r="H203" s="159" t="s">
        <v>245</v>
      </c>
      <c r="I203" s="159"/>
      <c r="J203" s="159"/>
      <c r="K203" s="158" t="s">
        <v>83</v>
      </c>
      <c r="L203" s="160" t="s">
        <v>177</v>
      </c>
      <c r="M203" s="159" t="s">
        <v>863</v>
      </c>
    </row>
    <row r="204" spans="1:14" s="155" customFormat="1" ht="78.75" customHeight="1" x14ac:dyDescent="0.25">
      <c r="A204" s="186"/>
      <c r="B204" s="133" t="s">
        <v>1262</v>
      </c>
      <c r="C204" s="81" t="s">
        <v>128</v>
      </c>
      <c r="D204" s="135" t="s">
        <v>1261</v>
      </c>
      <c r="E204" s="197" t="s">
        <v>62</v>
      </c>
      <c r="F204" s="146" t="s">
        <v>62</v>
      </c>
      <c r="G204" s="146" t="s">
        <v>460</v>
      </c>
      <c r="H204" s="146" t="s">
        <v>62</v>
      </c>
      <c r="I204" s="146" t="s">
        <v>62</v>
      </c>
      <c r="J204" s="146"/>
      <c r="K204" s="81" t="s">
        <v>106</v>
      </c>
      <c r="L204" s="81" t="s">
        <v>201</v>
      </c>
      <c r="M204" s="83" t="s">
        <v>809</v>
      </c>
      <c r="N204" s="188"/>
    </row>
    <row r="205" spans="1:14" s="155" customFormat="1" ht="54.75" customHeight="1" x14ac:dyDescent="0.25">
      <c r="A205" s="186"/>
      <c r="B205" s="133" t="s">
        <v>1260</v>
      </c>
      <c r="C205" s="81" t="s">
        <v>128</v>
      </c>
      <c r="D205" s="135" t="s">
        <v>1259</v>
      </c>
      <c r="E205" s="197" t="s">
        <v>62</v>
      </c>
      <c r="F205" s="146" t="s">
        <v>62</v>
      </c>
      <c r="G205" s="146" t="s">
        <v>62</v>
      </c>
      <c r="H205" s="146" t="s">
        <v>460</v>
      </c>
      <c r="I205" s="146" t="s">
        <v>62</v>
      </c>
      <c r="J205" s="146"/>
      <c r="K205" s="81" t="s">
        <v>106</v>
      </c>
      <c r="L205" s="81" t="s">
        <v>201</v>
      </c>
      <c r="M205" s="83" t="s">
        <v>809</v>
      </c>
      <c r="N205" s="188"/>
    </row>
    <row r="206" spans="1:14" s="155" customFormat="1" ht="78" customHeight="1" x14ac:dyDescent="0.25">
      <c r="A206" s="186">
        <v>36</v>
      </c>
      <c r="B206" s="81" t="s">
        <v>1258</v>
      </c>
      <c r="C206" s="137" t="s">
        <v>127</v>
      </c>
      <c r="D206" s="81" t="s">
        <v>1257</v>
      </c>
      <c r="E206" s="197" t="s">
        <v>62</v>
      </c>
      <c r="F206" s="197" t="s">
        <v>62</v>
      </c>
      <c r="G206" s="197" t="s">
        <v>62</v>
      </c>
      <c r="H206" s="197" t="s">
        <v>1263</v>
      </c>
      <c r="I206" s="197" t="s">
        <v>62</v>
      </c>
      <c r="J206" s="197"/>
      <c r="K206" s="81" t="s">
        <v>106</v>
      </c>
      <c r="L206" s="81" t="s">
        <v>200</v>
      </c>
      <c r="M206" s="83" t="s">
        <v>810</v>
      </c>
      <c r="N206" s="188"/>
    </row>
    <row r="207" spans="1:14" s="155" customFormat="1" ht="78" customHeight="1" x14ac:dyDescent="0.25">
      <c r="A207" s="186"/>
      <c r="B207" s="81" t="s">
        <v>1264</v>
      </c>
      <c r="C207" s="137" t="s">
        <v>127</v>
      </c>
      <c r="D207" s="81" t="s">
        <v>1265</v>
      </c>
      <c r="E207" s="197" t="s">
        <v>62</v>
      </c>
      <c r="F207" s="197" t="s">
        <v>62</v>
      </c>
      <c r="G207" s="197" t="s">
        <v>62</v>
      </c>
      <c r="H207" s="197" t="s">
        <v>254</v>
      </c>
      <c r="I207" s="197" t="s">
        <v>62</v>
      </c>
      <c r="J207" s="197"/>
      <c r="K207" s="81" t="s">
        <v>106</v>
      </c>
      <c r="L207" s="81" t="s">
        <v>200</v>
      </c>
      <c r="M207" s="83" t="s">
        <v>810</v>
      </c>
      <c r="N207" s="188"/>
    </row>
    <row r="208" spans="1:14" s="188" customFormat="1" ht="59.25" customHeight="1" x14ac:dyDescent="0.25">
      <c r="A208" s="186"/>
      <c r="B208" s="135" t="s">
        <v>419</v>
      </c>
      <c r="C208" s="135" t="s">
        <v>176</v>
      </c>
      <c r="D208" s="135" t="s">
        <v>1266</v>
      </c>
      <c r="E208" s="146" t="s">
        <v>62</v>
      </c>
      <c r="F208" s="146" t="s">
        <v>62</v>
      </c>
      <c r="G208" s="146" t="s">
        <v>62</v>
      </c>
      <c r="H208" s="146" t="s">
        <v>243</v>
      </c>
      <c r="I208" s="146" t="s">
        <v>62</v>
      </c>
      <c r="J208" s="146"/>
      <c r="K208" s="133" t="s">
        <v>83</v>
      </c>
      <c r="L208" s="135" t="s">
        <v>177</v>
      </c>
      <c r="M208" s="82" t="s">
        <v>863</v>
      </c>
    </row>
    <row r="209" spans="1:14" s="188" customFormat="1" ht="96.75" customHeight="1" x14ac:dyDescent="0.25">
      <c r="A209" s="186">
        <v>34</v>
      </c>
      <c r="B209" s="133" t="s">
        <v>1267</v>
      </c>
      <c r="C209" s="81" t="s">
        <v>128</v>
      </c>
      <c r="D209" s="135" t="s">
        <v>1268</v>
      </c>
      <c r="E209" s="197" t="s">
        <v>62</v>
      </c>
      <c r="F209" s="146" t="s">
        <v>62</v>
      </c>
      <c r="G209" s="146" t="s">
        <v>62</v>
      </c>
      <c r="H209" s="197" t="s">
        <v>249</v>
      </c>
      <c r="I209" s="197" t="s">
        <v>256</v>
      </c>
      <c r="J209" s="197"/>
      <c r="K209" s="81" t="s">
        <v>106</v>
      </c>
      <c r="L209" s="81" t="s">
        <v>201</v>
      </c>
      <c r="M209" s="83" t="s">
        <v>809</v>
      </c>
    </row>
    <row r="210" spans="1:14" s="188" customFormat="1" ht="62.25" customHeight="1" x14ac:dyDescent="0.25">
      <c r="A210" s="186">
        <v>37</v>
      </c>
      <c r="B210" s="135" t="s">
        <v>419</v>
      </c>
      <c r="C210" s="135" t="s">
        <v>176</v>
      </c>
      <c r="D210" s="135" t="s">
        <v>678</v>
      </c>
      <c r="E210" s="146" t="s">
        <v>62</v>
      </c>
      <c r="F210" s="146" t="s">
        <v>62</v>
      </c>
      <c r="G210" s="146" t="s">
        <v>62</v>
      </c>
      <c r="H210" s="146" t="s">
        <v>243</v>
      </c>
      <c r="I210" s="146" t="s">
        <v>62</v>
      </c>
      <c r="J210" s="146"/>
      <c r="K210" s="133" t="s">
        <v>83</v>
      </c>
      <c r="L210" s="135" t="s">
        <v>177</v>
      </c>
      <c r="M210" s="82" t="s">
        <v>863</v>
      </c>
    </row>
    <row r="211" spans="1:14" s="144" customFormat="1" ht="59.25" customHeight="1" x14ac:dyDescent="0.5">
      <c r="A211" s="186">
        <v>40</v>
      </c>
      <c r="B211" s="81" t="s">
        <v>152</v>
      </c>
      <c r="C211" s="81" t="s">
        <v>127</v>
      </c>
      <c r="D211" s="81" t="s">
        <v>885</v>
      </c>
      <c r="E211" s="198" t="s">
        <v>62</v>
      </c>
      <c r="F211" s="146" t="s">
        <v>62</v>
      </c>
      <c r="G211" s="146" t="s">
        <v>62</v>
      </c>
      <c r="H211" s="198" t="s">
        <v>62</v>
      </c>
      <c r="I211" s="198" t="s">
        <v>246</v>
      </c>
      <c r="J211" s="198"/>
      <c r="K211" s="81" t="s">
        <v>106</v>
      </c>
      <c r="L211" s="81" t="s">
        <v>200</v>
      </c>
      <c r="M211" s="83" t="s">
        <v>809</v>
      </c>
    </row>
    <row r="212" spans="1:14" s="162" customFormat="1" ht="79.5" customHeight="1" x14ac:dyDescent="0.25">
      <c r="A212" s="186">
        <v>42</v>
      </c>
      <c r="B212" s="81" t="s">
        <v>1256</v>
      </c>
      <c r="C212" s="137" t="s">
        <v>127</v>
      </c>
      <c r="D212" s="81" t="s">
        <v>761</v>
      </c>
      <c r="E212" s="197" t="s">
        <v>62</v>
      </c>
      <c r="F212" s="146" t="s">
        <v>62</v>
      </c>
      <c r="G212" s="146" t="s">
        <v>62</v>
      </c>
      <c r="H212" s="197" t="s">
        <v>62</v>
      </c>
      <c r="I212" s="197" t="s">
        <v>251</v>
      </c>
      <c r="J212" s="197"/>
      <c r="K212" s="81" t="s">
        <v>106</v>
      </c>
      <c r="L212" s="81" t="s">
        <v>200</v>
      </c>
      <c r="M212" s="83" t="s">
        <v>810</v>
      </c>
      <c r="N212" s="188"/>
    </row>
    <row r="213" spans="1:14" s="188" customFormat="1" ht="83.25" customHeight="1" x14ac:dyDescent="0.25">
      <c r="A213" s="186">
        <v>44</v>
      </c>
      <c r="B213" s="133" t="s">
        <v>420</v>
      </c>
      <c r="C213" s="135" t="s">
        <v>176</v>
      </c>
      <c r="D213" s="135" t="s">
        <v>421</v>
      </c>
      <c r="E213" s="146" t="s">
        <v>62</v>
      </c>
      <c r="F213" s="146" t="s">
        <v>62</v>
      </c>
      <c r="G213" s="146" t="s">
        <v>62</v>
      </c>
      <c r="H213" s="146" t="s">
        <v>62</v>
      </c>
      <c r="I213" s="146" t="s">
        <v>245</v>
      </c>
      <c r="J213" s="146"/>
      <c r="K213" s="133" t="s">
        <v>83</v>
      </c>
      <c r="L213" s="135" t="s">
        <v>177</v>
      </c>
      <c r="M213" s="82" t="s">
        <v>863</v>
      </c>
    </row>
    <row r="214" spans="1:14" s="130" customFormat="1" ht="55.5" customHeight="1" x14ac:dyDescent="0.25">
      <c r="A214" s="136">
        <v>47</v>
      </c>
      <c r="B214" s="80" t="s">
        <v>1222</v>
      </c>
      <c r="C214" s="80" t="s">
        <v>128</v>
      </c>
      <c r="D214" s="80" t="s">
        <v>1219</v>
      </c>
      <c r="E214" s="115" t="s">
        <v>62</v>
      </c>
      <c r="F214" s="115" t="s">
        <v>62</v>
      </c>
      <c r="G214" s="115" t="s">
        <v>248</v>
      </c>
      <c r="H214" s="115" t="s">
        <v>248</v>
      </c>
      <c r="I214" s="115" t="s">
        <v>248</v>
      </c>
      <c r="J214" s="115"/>
      <c r="K214" s="80" t="s">
        <v>106</v>
      </c>
      <c r="L214" s="80" t="s">
        <v>201</v>
      </c>
      <c r="M214" s="77" t="s">
        <v>814</v>
      </c>
    </row>
    <row r="215" spans="1:14" s="130" customFormat="1" ht="56.25" customHeight="1" x14ac:dyDescent="0.25">
      <c r="A215" s="136"/>
      <c r="B215" s="80" t="s">
        <v>1218</v>
      </c>
      <c r="C215" s="80" t="s">
        <v>128</v>
      </c>
      <c r="D215" s="80" t="s">
        <v>1220</v>
      </c>
      <c r="E215" s="115"/>
      <c r="F215" s="115"/>
      <c r="G215" s="115"/>
      <c r="H215" s="115" t="s">
        <v>249</v>
      </c>
      <c r="I215" s="115" t="s">
        <v>249</v>
      </c>
      <c r="J215" s="115"/>
      <c r="K215" s="80" t="s">
        <v>106</v>
      </c>
      <c r="L215" s="80" t="s">
        <v>201</v>
      </c>
      <c r="M215" s="77" t="s">
        <v>814</v>
      </c>
    </row>
    <row r="216" spans="1:14" s="130" customFormat="1" ht="56.25" customHeight="1" x14ac:dyDescent="0.25">
      <c r="A216" s="136">
        <v>48</v>
      </c>
      <c r="B216" s="80" t="s">
        <v>730</v>
      </c>
      <c r="C216" s="80" t="s">
        <v>128</v>
      </c>
      <c r="D216" s="80" t="s">
        <v>922</v>
      </c>
      <c r="E216" s="115" t="s">
        <v>62</v>
      </c>
      <c r="F216" s="115" t="s">
        <v>62</v>
      </c>
      <c r="G216" s="115" t="s">
        <v>62</v>
      </c>
      <c r="H216" s="115" t="s">
        <v>719</v>
      </c>
      <c r="I216" s="77" t="s">
        <v>62</v>
      </c>
      <c r="J216" s="77"/>
      <c r="K216" s="80" t="s">
        <v>106</v>
      </c>
      <c r="L216" s="80" t="s">
        <v>201</v>
      </c>
      <c r="M216" s="77" t="s">
        <v>811</v>
      </c>
    </row>
    <row r="217" spans="1:14" s="130" customFormat="1" ht="54.75" customHeight="1" x14ac:dyDescent="0.25">
      <c r="A217" s="136">
        <v>51</v>
      </c>
      <c r="B217" s="80" t="s">
        <v>729</v>
      </c>
      <c r="C217" s="80" t="s">
        <v>180</v>
      </c>
      <c r="D217" s="80" t="s">
        <v>402</v>
      </c>
      <c r="E217" s="115" t="s">
        <v>62</v>
      </c>
      <c r="F217" s="115" t="s">
        <v>62</v>
      </c>
      <c r="G217" s="115" t="s">
        <v>62</v>
      </c>
      <c r="H217" s="115" t="s">
        <v>253</v>
      </c>
      <c r="I217" s="77" t="s">
        <v>62</v>
      </c>
      <c r="J217" s="77"/>
      <c r="K217" s="80" t="s">
        <v>106</v>
      </c>
      <c r="L217" s="80" t="s">
        <v>129</v>
      </c>
      <c r="M217" s="77" t="s">
        <v>809</v>
      </c>
    </row>
    <row r="218" spans="1:14" s="89" customFormat="1" ht="57.75" customHeight="1" x14ac:dyDescent="0.5">
      <c r="A218" s="136">
        <v>53</v>
      </c>
      <c r="B218" s="80" t="s">
        <v>869</v>
      </c>
      <c r="C218" s="80" t="s">
        <v>128</v>
      </c>
      <c r="D218" s="87" t="s">
        <v>714</v>
      </c>
      <c r="E218" s="115" t="s">
        <v>62</v>
      </c>
      <c r="F218" s="115" t="s">
        <v>62</v>
      </c>
      <c r="G218" s="115" t="s">
        <v>62</v>
      </c>
      <c r="H218" s="115" t="s">
        <v>255</v>
      </c>
      <c r="I218" s="77" t="s">
        <v>62</v>
      </c>
      <c r="J218" s="77"/>
      <c r="K218" s="80" t="s">
        <v>106</v>
      </c>
      <c r="L218" s="80" t="s">
        <v>201</v>
      </c>
      <c r="M218" s="77" t="s">
        <v>809</v>
      </c>
    </row>
    <row r="219" spans="1:14" s="89" customFormat="1" ht="54.75" customHeight="1" x14ac:dyDescent="0.5">
      <c r="A219" s="136">
        <v>54</v>
      </c>
      <c r="B219" s="80" t="s">
        <v>1224</v>
      </c>
      <c r="C219" s="80" t="s">
        <v>128</v>
      </c>
      <c r="D219" s="80" t="s">
        <v>392</v>
      </c>
      <c r="E219" s="115" t="s">
        <v>62</v>
      </c>
      <c r="F219" s="115" t="s">
        <v>62</v>
      </c>
      <c r="G219" s="115" t="s">
        <v>62</v>
      </c>
      <c r="H219" s="115" t="s">
        <v>249</v>
      </c>
      <c r="I219" s="77" t="s">
        <v>62</v>
      </c>
      <c r="J219" s="77"/>
      <c r="K219" s="80" t="s">
        <v>106</v>
      </c>
      <c r="L219" s="80" t="s">
        <v>201</v>
      </c>
      <c r="M219" s="77" t="s">
        <v>809</v>
      </c>
    </row>
    <row r="220" spans="1:14" s="89" customFormat="1" ht="55.5" customHeight="1" x14ac:dyDescent="0.5">
      <c r="A220" s="136">
        <v>55</v>
      </c>
      <c r="B220" s="80" t="s">
        <v>302</v>
      </c>
      <c r="C220" s="80" t="s">
        <v>128</v>
      </c>
      <c r="D220" s="80" t="s">
        <v>393</v>
      </c>
      <c r="E220" s="115" t="s">
        <v>62</v>
      </c>
      <c r="F220" s="115" t="s">
        <v>62</v>
      </c>
      <c r="G220" s="115" t="s">
        <v>62</v>
      </c>
      <c r="H220" s="115" t="s">
        <v>249</v>
      </c>
      <c r="I220" s="77" t="s">
        <v>62</v>
      </c>
      <c r="J220" s="77"/>
      <c r="K220" s="80" t="s">
        <v>106</v>
      </c>
      <c r="L220" s="80" t="s">
        <v>201</v>
      </c>
      <c r="M220" s="77" t="s">
        <v>809</v>
      </c>
    </row>
    <row r="221" spans="1:14" s="130" customFormat="1" ht="52.5" customHeight="1" x14ac:dyDescent="0.25">
      <c r="A221" s="136">
        <v>56</v>
      </c>
      <c r="B221" s="80" t="s">
        <v>303</v>
      </c>
      <c r="C221" s="80" t="s">
        <v>128</v>
      </c>
      <c r="D221" s="80" t="s">
        <v>397</v>
      </c>
      <c r="E221" s="199" t="s">
        <v>62</v>
      </c>
      <c r="F221" s="199" t="s">
        <v>62</v>
      </c>
      <c r="G221" s="115" t="s">
        <v>62</v>
      </c>
      <c r="H221" s="115" t="s">
        <v>62</v>
      </c>
      <c r="I221" s="115" t="s">
        <v>249</v>
      </c>
      <c r="J221" s="115"/>
      <c r="K221" s="80" t="s">
        <v>106</v>
      </c>
      <c r="L221" s="80" t="s">
        <v>201</v>
      </c>
      <c r="M221" s="77" t="s">
        <v>809</v>
      </c>
    </row>
    <row r="222" spans="1:14" s="130" customFormat="1" ht="53.25" customHeight="1" x14ac:dyDescent="0.25">
      <c r="A222" s="136">
        <v>57</v>
      </c>
      <c r="B222" s="80" t="s">
        <v>304</v>
      </c>
      <c r="C222" s="80" t="s">
        <v>128</v>
      </c>
      <c r="D222" s="80" t="s">
        <v>918</v>
      </c>
      <c r="E222" s="199" t="s">
        <v>62</v>
      </c>
      <c r="F222" s="199" t="s">
        <v>62</v>
      </c>
      <c r="G222" s="115" t="s">
        <v>62</v>
      </c>
      <c r="H222" s="115" t="s">
        <v>62</v>
      </c>
      <c r="I222" s="115" t="s">
        <v>249</v>
      </c>
      <c r="J222" s="115"/>
      <c r="K222" s="80" t="s">
        <v>106</v>
      </c>
      <c r="L222" s="80" t="s">
        <v>201</v>
      </c>
      <c r="M222" s="77" t="s">
        <v>809</v>
      </c>
    </row>
    <row r="223" spans="1:14" s="89" customFormat="1" ht="55.5" customHeight="1" x14ac:dyDescent="0.5">
      <c r="A223" s="136">
        <v>58</v>
      </c>
      <c r="B223" s="80" t="s">
        <v>305</v>
      </c>
      <c r="C223" s="80" t="s">
        <v>128</v>
      </c>
      <c r="D223" s="80" t="s">
        <v>919</v>
      </c>
      <c r="E223" s="115" t="s">
        <v>62</v>
      </c>
      <c r="F223" s="115" t="s">
        <v>62</v>
      </c>
      <c r="G223" s="115" t="s">
        <v>62</v>
      </c>
      <c r="H223" s="115" t="s">
        <v>62</v>
      </c>
      <c r="I223" s="115" t="s">
        <v>249</v>
      </c>
      <c r="J223" s="115"/>
      <c r="K223" s="80" t="s">
        <v>106</v>
      </c>
      <c r="L223" s="80" t="s">
        <v>201</v>
      </c>
      <c r="M223" s="77" t="s">
        <v>809</v>
      </c>
    </row>
    <row r="224" spans="1:14" s="130" customFormat="1" ht="39.75" customHeight="1" x14ac:dyDescent="0.25">
      <c r="A224" s="136">
        <v>59</v>
      </c>
      <c r="B224" s="80" t="s">
        <v>870</v>
      </c>
      <c r="C224" s="80" t="s">
        <v>180</v>
      </c>
      <c r="D224" s="80" t="s">
        <v>398</v>
      </c>
      <c r="E224" s="115" t="s">
        <v>62</v>
      </c>
      <c r="F224" s="115" t="s">
        <v>62</v>
      </c>
      <c r="G224" s="115" t="s">
        <v>249</v>
      </c>
      <c r="H224" s="115" t="s">
        <v>62</v>
      </c>
      <c r="I224" s="77" t="s">
        <v>62</v>
      </c>
      <c r="J224" s="77"/>
      <c r="K224" s="80" t="s">
        <v>106</v>
      </c>
      <c r="L224" s="80" t="s">
        <v>129</v>
      </c>
      <c r="M224" s="77" t="s">
        <v>809</v>
      </c>
    </row>
    <row r="225" spans="1:14" s="89" customFormat="1" ht="57" customHeight="1" x14ac:dyDescent="0.5">
      <c r="A225" s="136">
        <v>60</v>
      </c>
      <c r="B225" s="80" t="s">
        <v>306</v>
      </c>
      <c r="C225" s="80" t="s">
        <v>127</v>
      </c>
      <c r="D225" s="80" t="s">
        <v>923</v>
      </c>
      <c r="E225" s="199" t="s">
        <v>62</v>
      </c>
      <c r="F225" s="115" t="s">
        <v>62</v>
      </c>
      <c r="G225" s="115" t="s">
        <v>62</v>
      </c>
      <c r="H225" s="115" t="s">
        <v>62</v>
      </c>
      <c r="I225" s="115" t="s">
        <v>249</v>
      </c>
      <c r="J225" s="115"/>
      <c r="K225" s="80" t="s">
        <v>106</v>
      </c>
      <c r="L225" s="80" t="s">
        <v>201</v>
      </c>
      <c r="M225" s="77" t="s">
        <v>809</v>
      </c>
    </row>
    <row r="226" spans="1:14" s="89" customFormat="1" ht="55.5" customHeight="1" x14ac:dyDescent="0.5">
      <c r="A226" s="136">
        <v>62</v>
      </c>
      <c r="B226" s="138" t="s">
        <v>285</v>
      </c>
      <c r="C226" s="138" t="s">
        <v>141</v>
      </c>
      <c r="D226" s="138" t="s">
        <v>448</v>
      </c>
      <c r="E226" s="200" t="s">
        <v>62</v>
      </c>
      <c r="F226" s="200" t="s">
        <v>62</v>
      </c>
      <c r="G226" s="200" t="s">
        <v>62</v>
      </c>
      <c r="H226" s="200" t="s">
        <v>62</v>
      </c>
      <c r="I226" s="200" t="s">
        <v>242</v>
      </c>
      <c r="J226" s="200"/>
      <c r="K226" s="138" t="s">
        <v>286</v>
      </c>
      <c r="L226" s="138" t="s">
        <v>142</v>
      </c>
      <c r="M226" s="91" t="s">
        <v>863</v>
      </c>
    </row>
    <row r="227" spans="1:14" s="89" customFormat="1" ht="76.5" customHeight="1" x14ac:dyDescent="0.5">
      <c r="A227" s="136"/>
      <c r="B227" s="80" t="s">
        <v>1293</v>
      </c>
      <c r="C227" s="80" t="s">
        <v>127</v>
      </c>
      <c r="D227" s="80" t="s">
        <v>1223</v>
      </c>
      <c r="E227" s="115" t="s">
        <v>62</v>
      </c>
      <c r="F227" s="115" t="s">
        <v>62</v>
      </c>
      <c r="G227" s="115" t="s">
        <v>248</v>
      </c>
      <c r="H227" s="115" t="s">
        <v>248</v>
      </c>
      <c r="I227" s="115" t="s">
        <v>248</v>
      </c>
      <c r="J227" s="115"/>
      <c r="K227" s="80" t="s">
        <v>106</v>
      </c>
      <c r="L227" s="80" t="s">
        <v>201</v>
      </c>
      <c r="M227" s="77" t="s">
        <v>809</v>
      </c>
    </row>
    <row r="228" spans="1:14" s="166" customFormat="1" ht="72.75" customHeight="1" x14ac:dyDescent="0.5">
      <c r="A228" s="136">
        <v>63</v>
      </c>
      <c r="B228" s="80" t="s">
        <v>871</v>
      </c>
      <c r="C228" s="80" t="s">
        <v>127</v>
      </c>
      <c r="D228" s="80" t="s">
        <v>986</v>
      </c>
      <c r="E228" s="115" t="s">
        <v>62</v>
      </c>
      <c r="F228" s="115" t="s">
        <v>62</v>
      </c>
      <c r="G228" s="115" t="s">
        <v>62</v>
      </c>
      <c r="H228" s="115" t="s">
        <v>248</v>
      </c>
      <c r="I228" s="90" t="s">
        <v>62</v>
      </c>
      <c r="J228" s="90"/>
      <c r="K228" s="80" t="s">
        <v>106</v>
      </c>
      <c r="L228" s="80" t="s">
        <v>201</v>
      </c>
      <c r="M228" s="77" t="s">
        <v>809</v>
      </c>
      <c r="N228" s="89"/>
    </row>
    <row r="229" spans="1:14" s="167" customFormat="1" ht="72" customHeight="1" x14ac:dyDescent="0.25">
      <c r="A229" s="136">
        <v>64</v>
      </c>
      <c r="B229" s="80" t="s">
        <v>845</v>
      </c>
      <c r="C229" s="80" t="s">
        <v>127</v>
      </c>
      <c r="D229" s="80" t="s">
        <v>987</v>
      </c>
      <c r="E229" s="115" t="s">
        <v>62</v>
      </c>
      <c r="F229" s="115" t="s">
        <v>62</v>
      </c>
      <c r="G229" s="115" t="s">
        <v>62</v>
      </c>
      <c r="H229" s="115" t="s">
        <v>248</v>
      </c>
      <c r="I229" s="90" t="s">
        <v>62</v>
      </c>
      <c r="J229" s="90"/>
      <c r="K229" s="80" t="s">
        <v>106</v>
      </c>
      <c r="L229" s="80" t="s">
        <v>201</v>
      </c>
      <c r="M229" s="77" t="s">
        <v>809</v>
      </c>
      <c r="N229" s="130"/>
    </row>
    <row r="230" spans="1:14" s="167" customFormat="1" ht="54.75" customHeight="1" x14ac:dyDescent="0.25">
      <c r="A230" s="136">
        <v>65</v>
      </c>
      <c r="B230" s="80" t="s">
        <v>872</v>
      </c>
      <c r="C230" s="80" t="s">
        <v>180</v>
      </c>
      <c r="D230" s="80" t="s">
        <v>605</v>
      </c>
      <c r="E230" s="115" t="s">
        <v>62</v>
      </c>
      <c r="F230" s="115" t="s">
        <v>62</v>
      </c>
      <c r="G230" s="115" t="s">
        <v>62</v>
      </c>
      <c r="H230" s="115" t="s">
        <v>256</v>
      </c>
      <c r="I230" s="90" t="s">
        <v>62</v>
      </c>
      <c r="J230" s="90"/>
      <c r="K230" s="80" t="s">
        <v>106</v>
      </c>
      <c r="L230" s="80" t="s">
        <v>129</v>
      </c>
      <c r="M230" s="77" t="s">
        <v>809</v>
      </c>
      <c r="N230" s="130"/>
    </row>
    <row r="231" spans="1:14" s="167" customFormat="1" ht="56.25" customHeight="1" x14ac:dyDescent="0.25">
      <c r="A231" s="136">
        <v>67</v>
      </c>
      <c r="B231" s="80" t="s">
        <v>1039</v>
      </c>
      <c r="C231" s="80" t="s">
        <v>128</v>
      </c>
      <c r="D231" s="80" t="s">
        <v>1040</v>
      </c>
      <c r="E231" s="201" t="s">
        <v>62</v>
      </c>
      <c r="F231" s="115" t="s">
        <v>62</v>
      </c>
      <c r="G231" s="115" t="s">
        <v>62</v>
      </c>
      <c r="H231" s="115" t="s">
        <v>249</v>
      </c>
      <c r="I231" s="90" t="s">
        <v>62</v>
      </c>
      <c r="J231" s="90"/>
      <c r="K231" s="80" t="s">
        <v>106</v>
      </c>
      <c r="L231" s="80" t="s">
        <v>201</v>
      </c>
      <c r="M231" s="77" t="s">
        <v>814</v>
      </c>
      <c r="N231" s="130"/>
    </row>
    <row r="232" spans="1:14" s="166" customFormat="1" ht="57" customHeight="1" x14ac:dyDescent="0.5">
      <c r="A232" s="136">
        <v>68</v>
      </c>
      <c r="B232" s="80" t="s">
        <v>886</v>
      </c>
      <c r="C232" s="80" t="s">
        <v>127</v>
      </c>
      <c r="D232" s="80" t="s">
        <v>925</v>
      </c>
      <c r="E232" s="115" t="s">
        <v>62</v>
      </c>
      <c r="F232" s="115" t="s">
        <v>62</v>
      </c>
      <c r="G232" s="115" t="s">
        <v>62</v>
      </c>
      <c r="H232" s="115" t="s">
        <v>250</v>
      </c>
      <c r="I232" s="90" t="s">
        <v>62</v>
      </c>
      <c r="J232" s="90"/>
      <c r="K232" s="80" t="s">
        <v>106</v>
      </c>
      <c r="L232" s="80" t="s">
        <v>201</v>
      </c>
      <c r="M232" s="77" t="s">
        <v>809</v>
      </c>
      <c r="N232" s="89"/>
    </row>
    <row r="233" spans="1:14" s="167" customFormat="1" ht="54.75" customHeight="1" x14ac:dyDescent="0.25">
      <c r="A233" s="136">
        <v>69</v>
      </c>
      <c r="B233" s="80" t="s">
        <v>924</v>
      </c>
      <c r="C233" s="80" t="s">
        <v>127</v>
      </c>
      <c r="D233" s="80" t="s">
        <v>926</v>
      </c>
      <c r="E233" s="115" t="s">
        <v>62</v>
      </c>
      <c r="F233" s="115" t="s">
        <v>62</v>
      </c>
      <c r="G233" s="115" t="s">
        <v>62</v>
      </c>
      <c r="H233" s="115" t="s">
        <v>252</v>
      </c>
      <c r="I233" s="90" t="s">
        <v>62</v>
      </c>
      <c r="J233" s="90"/>
      <c r="K233" s="80" t="s">
        <v>106</v>
      </c>
      <c r="L233" s="80" t="s">
        <v>201</v>
      </c>
      <c r="M233" s="77" t="s">
        <v>809</v>
      </c>
      <c r="N233" s="130"/>
    </row>
    <row r="234" spans="1:14" s="167" customFormat="1" ht="59.25" customHeight="1" x14ac:dyDescent="0.25">
      <c r="A234" s="136">
        <v>70</v>
      </c>
      <c r="B234" s="80" t="s">
        <v>927</v>
      </c>
      <c r="C234" s="80" t="s">
        <v>127</v>
      </c>
      <c r="D234" s="80" t="s">
        <v>928</v>
      </c>
      <c r="E234" s="115" t="s">
        <v>62</v>
      </c>
      <c r="F234" s="115" t="s">
        <v>62</v>
      </c>
      <c r="G234" s="115" t="s">
        <v>62</v>
      </c>
      <c r="H234" s="115" t="s">
        <v>248</v>
      </c>
      <c r="I234" s="90" t="s">
        <v>62</v>
      </c>
      <c r="J234" s="90"/>
      <c r="K234" s="80" t="s">
        <v>106</v>
      </c>
      <c r="L234" s="80" t="s">
        <v>201</v>
      </c>
      <c r="M234" s="77" t="s">
        <v>809</v>
      </c>
      <c r="N234" s="130"/>
    </row>
    <row r="235" spans="1:14" s="167" customFormat="1" ht="54.75" customHeight="1" x14ac:dyDescent="0.25">
      <c r="A235" s="136">
        <v>71</v>
      </c>
      <c r="B235" s="80" t="s">
        <v>929</v>
      </c>
      <c r="C235" s="80" t="s">
        <v>127</v>
      </c>
      <c r="D235" s="80" t="s">
        <v>928</v>
      </c>
      <c r="E235" s="115" t="s">
        <v>62</v>
      </c>
      <c r="F235" s="115" t="s">
        <v>62</v>
      </c>
      <c r="G235" s="115" t="s">
        <v>62</v>
      </c>
      <c r="H235" s="115" t="s">
        <v>62</v>
      </c>
      <c r="I235" s="77" t="s">
        <v>248</v>
      </c>
      <c r="J235" s="77"/>
      <c r="K235" s="80" t="s">
        <v>106</v>
      </c>
      <c r="L235" s="80" t="s">
        <v>201</v>
      </c>
      <c r="M235" s="77" t="s">
        <v>809</v>
      </c>
      <c r="N235" s="130"/>
    </row>
    <row r="236" spans="1:14" s="167" customFormat="1" ht="54.75" customHeight="1" x14ac:dyDescent="0.25">
      <c r="A236" s="136">
        <v>72</v>
      </c>
      <c r="B236" s="80" t="s">
        <v>606</v>
      </c>
      <c r="C236" s="80" t="s">
        <v>180</v>
      </c>
      <c r="D236" s="80" t="s">
        <v>715</v>
      </c>
      <c r="E236" s="115" t="s">
        <v>62</v>
      </c>
      <c r="F236" s="115" t="s">
        <v>62</v>
      </c>
      <c r="G236" s="115" t="s">
        <v>62</v>
      </c>
      <c r="H236" s="115" t="s">
        <v>62</v>
      </c>
      <c r="I236" s="77" t="s">
        <v>256</v>
      </c>
      <c r="J236" s="77"/>
      <c r="K236" s="80" t="s">
        <v>106</v>
      </c>
      <c r="L236" s="80" t="s">
        <v>129</v>
      </c>
      <c r="M236" s="77" t="s">
        <v>809</v>
      </c>
      <c r="N236" s="130"/>
    </row>
    <row r="237" spans="1:14" s="167" customFormat="1" ht="56.25" customHeight="1" x14ac:dyDescent="0.25">
      <c r="A237" s="136">
        <v>73</v>
      </c>
      <c r="B237" s="138" t="s">
        <v>449</v>
      </c>
      <c r="C237" s="138" t="s">
        <v>176</v>
      </c>
      <c r="D237" s="138" t="s">
        <v>679</v>
      </c>
      <c r="E237" s="200" t="s">
        <v>62</v>
      </c>
      <c r="F237" s="200" t="s">
        <v>62</v>
      </c>
      <c r="G237" s="115" t="s">
        <v>62</v>
      </c>
      <c r="H237" s="200" t="s">
        <v>62</v>
      </c>
      <c r="I237" s="91" t="s">
        <v>243</v>
      </c>
      <c r="J237" s="91"/>
      <c r="K237" s="87" t="s">
        <v>83</v>
      </c>
      <c r="L237" s="138" t="s">
        <v>177</v>
      </c>
      <c r="M237" s="91" t="s">
        <v>863</v>
      </c>
      <c r="N237" s="130"/>
    </row>
    <row r="238" spans="1:14" s="167" customFormat="1" ht="55.5" customHeight="1" x14ac:dyDescent="0.25">
      <c r="A238" s="136">
        <v>74</v>
      </c>
      <c r="B238" s="138" t="s">
        <v>449</v>
      </c>
      <c r="C238" s="138" t="s">
        <v>176</v>
      </c>
      <c r="D238" s="138" t="s">
        <v>680</v>
      </c>
      <c r="E238" s="200" t="s">
        <v>62</v>
      </c>
      <c r="F238" s="200" t="s">
        <v>62</v>
      </c>
      <c r="G238" s="115" t="s">
        <v>62</v>
      </c>
      <c r="H238" s="200" t="s">
        <v>62</v>
      </c>
      <c r="I238" s="91" t="s">
        <v>243</v>
      </c>
      <c r="J238" s="91"/>
      <c r="K238" s="87" t="s">
        <v>83</v>
      </c>
      <c r="L238" s="138" t="s">
        <v>177</v>
      </c>
      <c r="M238" s="91" t="s">
        <v>863</v>
      </c>
      <c r="N238" s="130"/>
    </row>
    <row r="239" spans="1:14" s="167" customFormat="1" ht="56.25" customHeight="1" x14ac:dyDescent="0.25">
      <c r="A239" s="136">
        <v>75</v>
      </c>
      <c r="B239" s="138" t="s">
        <v>287</v>
      </c>
      <c r="C239" s="138" t="s">
        <v>141</v>
      </c>
      <c r="D239" s="85" t="s">
        <v>450</v>
      </c>
      <c r="E239" s="200" t="s">
        <v>62</v>
      </c>
      <c r="F239" s="200" t="s">
        <v>62</v>
      </c>
      <c r="G239" s="200" t="s">
        <v>62</v>
      </c>
      <c r="H239" s="200" t="s">
        <v>62</v>
      </c>
      <c r="I239" s="91" t="s">
        <v>242</v>
      </c>
      <c r="J239" s="91"/>
      <c r="K239" s="138" t="s">
        <v>286</v>
      </c>
      <c r="L239" s="138" t="s">
        <v>142</v>
      </c>
      <c r="M239" s="91" t="s">
        <v>863</v>
      </c>
      <c r="N239" s="130"/>
    </row>
    <row r="240" spans="1:14" s="167" customFormat="1" ht="54.75" customHeight="1" x14ac:dyDescent="0.25">
      <c r="A240" s="136">
        <v>76</v>
      </c>
      <c r="B240" s="138" t="s">
        <v>449</v>
      </c>
      <c r="C240" s="138" t="s">
        <v>176</v>
      </c>
      <c r="D240" s="85" t="s">
        <v>681</v>
      </c>
      <c r="E240" s="200" t="s">
        <v>62</v>
      </c>
      <c r="F240" s="200" t="s">
        <v>62</v>
      </c>
      <c r="G240" s="200" t="s">
        <v>62</v>
      </c>
      <c r="H240" s="200" t="s">
        <v>62</v>
      </c>
      <c r="I240" s="91" t="s">
        <v>243</v>
      </c>
      <c r="J240" s="91"/>
      <c r="K240" s="87" t="s">
        <v>83</v>
      </c>
      <c r="L240" s="138" t="s">
        <v>177</v>
      </c>
      <c r="M240" s="91" t="s">
        <v>863</v>
      </c>
      <c r="N240" s="130"/>
    </row>
    <row r="241" spans="1:13" s="169" customFormat="1" ht="63.75" customHeight="1" x14ac:dyDescent="0.25">
      <c r="A241" s="168">
        <v>77</v>
      </c>
      <c r="B241" s="141" t="s">
        <v>1041</v>
      </c>
      <c r="C241" s="141" t="s">
        <v>127</v>
      </c>
      <c r="D241" s="141" t="s">
        <v>1042</v>
      </c>
      <c r="E241" s="99" t="s">
        <v>248</v>
      </c>
      <c r="F241" s="99" t="s">
        <v>62</v>
      </c>
      <c r="G241" s="99" t="s">
        <v>62</v>
      </c>
      <c r="H241" s="99" t="s">
        <v>62</v>
      </c>
      <c r="I241" s="99"/>
      <c r="J241" s="99"/>
      <c r="K241" s="141" t="s">
        <v>106</v>
      </c>
      <c r="L241" s="141" t="s">
        <v>200</v>
      </c>
      <c r="M241" s="99" t="s">
        <v>809</v>
      </c>
    </row>
    <row r="242" spans="1:13" s="169" customFormat="1" ht="70.5" customHeight="1" x14ac:dyDescent="0.25">
      <c r="A242" s="168">
        <v>78</v>
      </c>
      <c r="B242" s="141" t="s">
        <v>427</v>
      </c>
      <c r="C242" s="141" t="s">
        <v>127</v>
      </c>
      <c r="D242" s="141" t="s">
        <v>441</v>
      </c>
      <c r="E242" s="99" t="s">
        <v>62</v>
      </c>
      <c r="F242" s="99" t="s">
        <v>256</v>
      </c>
      <c r="G242" s="99" t="s">
        <v>62</v>
      </c>
      <c r="H242" s="99" t="s">
        <v>62</v>
      </c>
      <c r="I242" s="99"/>
      <c r="J242" s="99"/>
      <c r="K242" s="141" t="s">
        <v>106</v>
      </c>
      <c r="L242" s="141" t="s">
        <v>200</v>
      </c>
      <c r="M242" s="99" t="s">
        <v>809</v>
      </c>
    </row>
    <row r="243" spans="1:13" s="169" customFormat="1" ht="87" customHeight="1" x14ac:dyDescent="0.25">
      <c r="A243" s="168">
        <v>79</v>
      </c>
      <c r="B243" s="140" t="s">
        <v>430</v>
      </c>
      <c r="C243" s="140" t="s">
        <v>423</v>
      </c>
      <c r="D243" s="140" t="s">
        <v>431</v>
      </c>
      <c r="E243" s="98" t="s">
        <v>62</v>
      </c>
      <c r="F243" s="98" t="s">
        <v>243</v>
      </c>
      <c r="G243" s="98" t="s">
        <v>62</v>
      </c>
      <c r="H243" s="98" t="s">
        <v>62</v>
      </c>
      <c r="I243" s="98"/>
      <c r="J243" s="98"/>
      <c r="K243" s="140" t="s">
        <v>82</v>
      </c>
      <c r="L243" s="140" t="s">
        <v>424</v>
      </c>
      <c r="M243" s="98" t="s">
        <v>863</v>
      </c>
    </row>
    <row r="244" spans="1:13" s="169" customFormat="1" ht="64.5" customHeight="1" x14ac:dyDescent="0.25">
      <c r="A244" s="168">
        <v>80</v>
      </c>
      <c r="B244" s="141" t="s">
        <v>988</v>
      </c>
      <c r="C244" s="141" t="s">
        <v>128</v>
      </c>
      <c r="D244" s="141" t="s">
        <v>839</v>
      </c>
      <c r="E244" s="99" t="s">
        <v>62</v>
      </c>
      <c r="F244" s="99" t="s">
        <v>249</v>
      </c>
      <c r="G244" s="99" t="s">
        <v>62</v>
      </c>
      <c r="H244" s="99" t="s">
        <v>62</v>
      </c>
      <c r="I244" s="99"/>
      <c r="J244" s="99"/>
      <c r="K244" s="141" t="s">
        <v>106</v>
      </c>
      <c r="L244" s="141" t="s">
        <v>200</v>
      </c>
      <c r="M244" s="99" t="s">
        <v>809</v>
      </c>
    </row>
    <row r="245" spans="1:13" s="169" customFormat="1" ht="92.25" customHeight="1" x14ac:dyDescent="0.25">
      <c r="A245" s="168">
        <v>81</v>
      </c>
      <c r="B245" s="140" t="s">
        <v>724</v>
      </c>
      <c r="C245" s="100" t="s">
        <v>85</v>
      </c>
      <c r="D245" s="140" t="s">
        <v>989</v>
      </c>
      <c r="E245" s="98" t="s">
        <v>62</v>
      </c>
      <c r="F245" s="98" t="s">
        <v>245</v>
      </c>
      <c r="G245" s="98" t="s">
        <v>62</v>
      </c>
      <c r="H245" s="98" t="s">
        <v>62</v>
      </c>
      <c r="I245" s="98"/>
      <c r="J245" s="98"/>
      <c r="K245" s="100" t="s">
        <v>83</v>
      </c>
      <c r="L245" s="100" t="s">
        <v>86</v>
      </c>
      <c r="M245" s="98" t="s">
        <v>863</v>
      </c>
    </row>
    <row r="246" spans="1:13" s="169" customFormat="1" ht="63.75" customHeight="1" x14ac:dyDescent="0.25">
      <c r="A246" s="168">
        <v>82</v>
      </c>
      <c r="B246" s="141" t="s">
        <v>495</v>
      </c>
      <c r="C246" s="141" t="s">
        <v>180</v>
      </c>
      <c r="D246" s="141" t="s">
        <v>496</v>
      </c>
      <c r="E246" s="99" t="s">
        <v>62</v>
      </c>
      <c r="F246" s="99" t="s">
        <v>62</v>
      </c>
      <c r="G246" s="99" t="s">
        <v>250</v>
      </c>
      <c r="H246" s="99" t="s">
        <v>62</v>
      </c>
      <c r="I246" s="99"/>
      <c r="J246" s="99"/>
      <c r="K246" s="141" t="s">
        <v>106</v>
      </c>
      <c r="L246" s="141" t="s">
        <v>129</v>
      </c>
      <c r="M246" s="99" t="s">
        <v>809</v>
      </c>
    </row>
    <row r="247" spans="1:13" s="169" customFormat="1" ht="87.75" customHeight="1" x14ac:dyDescent="0.25">
      <c r="A247" s="168">
        <v>83</v>
      </c>
      <c r="B247" s="140" t="s">
        <v>451</v>
      </c>
      <c r="C247" s="140" t="s">
        <v>176</v>
      </c>
      <c r="D247" s="140" t="s">
        <v>452</v>
      </c>
      <c r="E247" s="98" t="s">
        <v>62</v>
      </c>
      <c r="F247" s="98" t="s">
        <v>62</v>
      </c>
      <c r="G247" s="98" t="s">
        <v>243</v>
      </c>
      <c r="H247" s="98" t="s">
        <v>62</v>
      </c>
      <c r="I247" s="98"/>
      <c r="J247" s="98"/>
      <c r="K247" s="100" t="s">
        <v>83</v>
      </c>
      <c r="L247" s="140" t="s">
        <v>177</v>
      </c>
      <c r="M247" s="98" t="s">
        <v>863</v>
      </c>
    </row>
    <row r="248" spans="1:13" s="88" customFormat="1" ht="57.75" customHeight="1" x14ac:dyDescent="0.5">
      <c r="A248" s="186">
        <v>93</v>
      </c>
      <c r="B248" s="81" t="s">
        <v>1225</v>
      </c>
      <c r="C248" s="81" t="s">
        <v>155</v>
      </c>
      <c r="D248" s="81" t="s">
        <v>1227</v>
      </c>
      <c r="E248" s="187" t="s">
        <v>62</v>
      </c>
      <c r="F248" s="187" t="s">
        <v>62</v>
      </c>
      <c r="G248" s="187" t="s">
        <v>353</v>
      </c>
      <c r="H248" s="187" t="s">
        <v>62</v>
      </c>
      <c r="I248" s="187" t="s">
        <v>62</v>
      </c>
      <c r="J248" s="187"/>
      <c r="K248" s="137" t="s">
        <v>106</v>
      </c>
      <c r="L248" s="137" t="s">
        <v>200</v>
      </c>
      <c r="M248" s="83" t="s">
        <v>809</v>
      </c>
    </row>
    <row r="249" spans="1:13" s="88" customFormat="1" ht="54.75" customHeight="1" x14ac:dyDescent="0.5">
      <c r="A249" s="186">
        <v>93</v>
      </c>
      <c r="B249" s="81" t="s">
        <v>1226</v>
      </c>
      <c r="C249" s="81" t="s">
        <v>155</v>
      </c>
      <c r="D249" s="81" t="s">
        <v>1228</v>
      </c>
      <c r="E249" s="187" t="s">
        <v>62</v>
      </c>
      <c r="F249" s="187" t="s">
        <v>62</v>
      </c>
      <c r="G249" s="187" t="s">
        <v>246</v>
      </c>
      <c r="H249" s="187" t="s">
        <v>62</v>
      </c>
      <c r="I249" s="187" t="s">
        <v>62</v>
      </c>
      <c r="J249" s="187"/>
      <c r="K249" s="137" t="s">
        <v>106</v>
      </c>
      <c r="L249" s="137" t="s">
        <v>200</v>
      </c>
      <c r="M249" s="83" t="s">
        <v>809</v>
      </c>
    </row>
    <row r="250" spans="1:13" s="188" customFormat="1" ht="53.25" customHeight="1" x14ac:dyDescent="0.25">
      <c r="A250" s="186">
        <v>93</v>
      </c>
      <c r="B250" s="81" t="s">
        <v>1225</v>
      </c>
      <c r="C250" s="81" t="s">
        <v>155</v>
      </c>
      <c r="D250" s="81" t="s">
        <v>1229</v>
      </c>
      <c r="E250" s="187" t="s">
        <v>62</v>
      </c>
      <c r="F250" s="187" t="s">
        <v>62</v>
      </c>
      <c r="G250" s="187" t="s">
        <v>62</v>
      </c>
      <c r="H250" s="187" t="s">
        <v>243</v>
      </c>
      <c r="I250" s="187" t="s">
        <v>62</v>
      </c>
      <c r="J250" s="187"/>
      <c r="K250" s="137" t="s">
        <v>106</v>
      </c>
      <c r="L250" s="137" t="s">
        <v>200</v>
      </c>
      <c r="M250" s="83" t="s">
        <v>809</v>
      </c>
    </row>
    <row r="251" spans="1:13" s="188" customFormat="1" ht="52.5" customHeight="1" x14ac:dyDescent="0.25">
      <c r="A251" s="186">
        <v>93</v>
      </c>
      <c r="B251" s="81" t="s">
        <v>1225</v>
      </c>
      <c r="C251" s="81" t="s">
        <v>155</v>
      </c>
      <c r="D251" s="81" t="s">
        <v>1230</v>
      </c>
      <c r="E251" s="187" t="s">
        <v>62</v>
      </c>
      <c r="F251" s="187" t="s">
        <v>62</v>
      </c>
      <c r="G251" s="187" t="s">
        <v>62</v>
      </c>
      <c r="H251" s="187" t="s">
        <v>243</v>
      </c>
      <c r="I251" s="187" t="s">
        <v>62</v>
      </c>
      <c r="J251" s="187"/>
      <c r="K251" s="137" t="s">
        <v>106</v>
      </c>
      <c r="L251" s="137" t="s">
        <v>200</v>
      </c>
      <c r="M251" s="83" t="s">
        <v>809</v>
      </c>
    </row>
    <row r="252" spans="1:13" s="188" customFormat="1" ht="56.25" customHeight="1" x14ac:dyDescent="0.25">
      <c r="A252" s="186">
        <v>84</v>
      </c>
      <c r="B252" s="135" t="s">
        <v>1043</v>
      </c>
      <c r="C252" s="81" t="s">
        <v>127</v>
      </c>
      <c r="D252" s="135" t="s">
        <v>1044</v>
      </c>
      <c r="E252" s="82" t="s">
        <v>62</v>
      </c>
      <c r="F252" s="82" t="s">
        <v>62</v>
      </c>
      <c r="G252" s="82" t="s">
        <v>62</v>
      </c>
      <c r="H252" s="83" t="s">
        <v>248</v>
      </c>
      <c r="I252" s="83" t="s">
        <v>62</v>
      </c>
      <c r="J252" s="83"/>
      <c r="K252" s="133" t="s">
        <v>83</v>
      </c>
      <c r="L252" s="135" t="s">
        <v>177</v>
      </c>
      <c r="M252" s="82" t="s">
        <v>863</v>
      </c>
    </row>
    <row r="253" spans="1:13" s="188" customFormat="1" ht="75.75" customHeight="1" x14ac:dyDescent="0.25">
      <c r="A253" s="186">
        <v>85</v>
      </c>
      <c r="B253" s="81" t="s">
        <v>818</v>
      </c>
      <c r="C253" s="81" t="s">
        <v>127</v>
      </c>
      <c r="D253" s="81" t="s">
        <v>817</v>
      </c>
      <c r="E253" s="83" t="s">
        <v>62</v>
      </c>
      <c r="F253" s="83" t="s">
        <v>62</v>
      </c>
      <c r="G253" s="83" t="s">
        <v>62</v>
      </c>
      <c r="H253" s="83" t="s">
        <v>249</v>
      </c>
      <c r="I253" s="83" t="s">
        <v>62</v>
      </c>
      <c r="J253" s="83"/>
      <c r="K253" s="81" t="s">
        <v>106</v>
      </c>
      <c r="L253" s="81" t="s">
        <v>200</v>
      </c>
      <c r="M253" s="83" t="s">
        <v>809</v>
      </c>
    </row>
    <row r="254" spans="1:13" s="188" customFormat="1" ht="74.25" customHeight="1" x14ac:dyDescent="0.25">
      <c r="A254" s="186">
        <v>86</v>
      </c>
      <c r="B254" s="81" t="s">
        <v>821</v>
      </c>
      <c r="C254" s="81" t="s">
        <v>127</v>
      </c>
      <c r="D254" s="81" t="s">
        <v>873</v>
      </c>
      <c r="E254" s="83" t="s">
        <v>62</v>
      </c>
      <c r="F254" s="83" t="s">
        <v>62</v>
      </c>
      <c r="G254" s="83" t="s">
        <v>62</v>
      </c>
      <c r="H254" s="83" t="s">
        <v>62</v>
      </c>
      <c r="I254" s="83" t="s">
        <v>249</v>
      </c>
      <c r="J254" s="83"/>
      <c r="K254" s="81" t="s">
        <v>106</v>
      </c>
      <c r="L254" s="81" t="s">
        <v>200</v>
      </c>
      <c r="M254" s="83" t="s">
        <v>809</v>
      </c>
    </row>
    <row r="255" spans="1:13" s="188" customFormat="1" ht="56.25" customHeight="1" x14ac:dyDescent="0.25">
      <c r="A255" s="186">
        <v>87</v>
      </c>
      <c r="B255" s="81" t="s">
        <v>965</v>
      </c>
      <c r="C255" s="81" t="s">
        <v>127</v>
      </c>
      <c r="D255" s="81" t="s">
        <v>819</v>
      </c>
      <c r="E255" s="83" t="s">
        <v>62</v>
      </c>
      <c r="F255" s="83" t="s">
        <v>62</v>
      </c>
      <c r="G255" s="83" t="s">
        <v>62</v>
      </c>
      <c r="H255" s="83" t="s">
        <v>62</v>
      </c>
      <c r="I255" s="83" t="s">
        <v>255</v>
      </c>
      <c r="J255" s="83"/>
      <c r="K255" s="81" t="s">
        <v>106</v>
      </c>
      <c r="L255" s="81" t="s">
        <v>200</v>
      </c>
      <c r="M255" s="83" t="s">
        <v>809</v>
      </c>
    </row>
    <row r="256" spans="1:13" s="188" customFormat="1" ht="56.25" customHeight="1" x14ac:dyDescent="0.25">
      <c r="A256" s="186">
        <v>88</v>
      </c>
      <c r="B256" s="81" t="s">
        <v>966</v>
      </c>
      <c r="C256" s="81" t="s">
        <v>155</v>
      </c>
      <c r="D256" s="81" t="s">
        <v>970</v>
      </c>
      <c r="E256" s="187" t="s">
        <v>62</v>
      </c>
      <c r="F256" s="187" t="s">
        <v>62</v>
      </c>
      <c r="G256" s="187" t="s">
        <v>62</v>
      </c>
      <c r="H256" s="187" t="s">
        <v>62</v>
      </c>
      <c r="I256" s="187" t="s">
        <v>260</v>
      </c>
      <c r="J256" s="187"/>
      <c r="K256" s="137" t="s">
        <v>106</v>
      </c>
      <c r="L256" s="137" t="s">
        <v>200</v>
      </c>
      <c r="M256" s="83" t="s">
        <v>809</v>
      </c>
    </row>
    <row r="257" spans="1:13" s="188" customFormat="1" ht="55.5" customHeight="1" x14ac:dyDescent="0.25">
      <c r="A257" s="186">
        <v>89</v>
      </c>
      <c r="B257" s="135" t="s">
        <v>684</v>
      </c>
      <c r="C257" s="135" t="s">
        <v>682</v>
      </c>
      <c r="D257" s="135" t="s">
        <v>835</v>
      </c>
      <c r="E257" s="82" t="s">
        <v>62</v>
      </c>
      <c r="F257" s="187" t="s">
        <v>62</v>
      </c>
      <c r="G257" s="82" t="s">
        <v>62</v>
      </c>
      <c r="H257" s="82" t="s">
        <v>62</v>
      </c>
      <c r="I257" s="82" t="s">
        <v>245</v>
      </c>
      <c r="J257" s="82"/>
      <c r="K257" s="135" t="s">
        <v>83</v>
      </c>
      <c r="L257" s="135" t="s">
        <v>683</v>
      </c>
      <c r="M257" s="82" t="s">
        <v>863</v>
      </c>
    </row>
    <row r="258" spans="1:13" s="188" customFormat="1" ht="57" customHeight="1" x14ac:dyDescent="0.25">
      <c r="A258" s="186">
        <v>90</v>
      </c>
      <c r="B258" s="81" t="s">
        <v>967</v>
      </c>
      <c r="C258" s="81" t="s">
        <v>180</v>
      </c>
      <c r="D258" s="81" t="s">
        <v>607</v>
      </c>
      <c r="E258" s="83" t="s">
        <v>62</v>
      </c>
      <c r="F258" s="187" t="s">
        <v>62</v>
      </c>
      <c r="G258" s="83" t="s">
        <v>62</v>
      </c>
      <c r="H258" s="83" t="s">
        <v>62</v>
      </c>
      <c r="I258" s="83" t="s">
        <v>250</v>
      </c>
      <c r="J258" s="83"/>
      <c r="K258" s="81" t="s">
        <v>106</v>
      </c>
      <c r="L258" s="81" t="s">
        <v>129</v>
      </c>
      <c r="M258" s="83" t="s">
        <v>809</v>
      </c>
    </row>
    <row r="259" spans="1:13" s="88" customFormat="1" ht="55.5" customHeight="1" x14ac:dyDescent="0.5">
      <c r="A259" s="186">
        <v>91</v>
      </c>
      <c r="B259" s="81" t="s">
        <v>731</v>
      </c>
      <c r="C259" s="81" t="s">
        <v>155</v>
      </c>
      <c r="D259" s="81" t="s">
        <v>930</v>
      </c>
      <c r="E259" s="187" t="s">
        <v>62</v>
      </c>
      <c r="F259" s="187" t="s">
        <v>62</v>
      </c>
      <c r="G259" s="187" t="s">
        <v>62</v>
      </c>
      <c r="H259" s="187" t="s">
        <v>62</v>
      </c>
      <c r="I259" s="187" t="s">
        <v>260</v>
      </c>
      <c r="J259" s="187"/>
      <c r="K259" s="137" t="s">
        <v>106</v>
      </c>
      <c r="L259" s="137" t="s">
        <v>200</v>
      </c>
      <c r="M259" s="83" t="s">
        <v>809</v>
      </c>
    </row>
    <row r="260" spans="1:13" s="88" customFormat="1" ht="42" customHeight="1" x14ac:dyDescent="0.5">
      <c r="A260" s="186">
        <v>92</v>
      </c>
      <c r="B260" s="81" t="s">
        <v>440</v>
      </c>
      <c r="C260" s="81" t="s">
        <v>180</v>
      </c>
      <c r="D260" s="81" t="s">
        <v>498</v>
      </c>
      <c r="E260" s="83" t="s">
        <v>62</v>
      </c>
      <c r="F260" s="83" t="s">
        <v>62</v>
      </c>
      <c r="G260" s="83" t="s">
        <v>62</v>
      </c>
      <c r="H260" s="83" t="s">
        <v>62</v>
      </c>
      <c r="I260" s="83" t="s">
        <v>248</v>
      </c>
      <c r="J260" s="83"/>
      <c r="K260" s="81" t="s">
        <v>106</v>
      </c>
      <c r="L260" s="81" t="s">
        <v>129</v>
      </c>
      <c r="M260" s="83" t="s">
        <v>809</v>
      </c>
    </row>
    <row r="261" spans="1:13" s="88" customFormat="1" ht="57" customHeight="1" x14ac:dyDescent="0.5">
      <c r="A261" s="186">
        <v>93</v>
      </c>
      <c r="B261" s="81" t="s">
        <v>968</v>
      </c>
      <c r="C261" s="81" t="s">
        <v>155</v>
      </c>
      <c r="D261" s="81" t="s">
        <v>969</v>
      </c>
      <c r="E261" s="187" t="s">
        <v>62</v>
      </c>
      <c r="F261" s="187" t="s">
        <v>62</v>
      </c>
      <c r="G261" s="187" t="s">
        <v>62</v>
      </c>
      <c r="H261" s="187" t="s">
        <v>62</v>
      </c>
      <c r="I261" s="187" t="s">
        <v>351</v>
      </c>
      <c r="J261" s="187"/>
      <c r="K261" s="137" t="s">
        <v>106</v>
      </c>
      <c r="L261" s="137" t="s">
        <v>200</v>
      </c>
      <c r="M261" s="83" t="s">
        <v>809</v>
      </c>
    </row>
    <row r="262" spans="1:13" s="88" customFormat="1" ht="78.75" customHeight="1" x14ac:dyDescent="0.5">
      <c r="A262" s="186">
        <v>94</v>
      </c>
      <c r="B262" s="81" t="s">
        <v>497</v>
      </c>
      <c r="C262" s="81" t="s">
        <v>81</v>
      </c>
      <c r="D262" s="81" t="s">
        <v>204</v>
      </c>
      <c r="E262" s="187" t="s">
        <v>62</v>
      </c>
      <c r="F262" s="187" t="s">
        <v>62</v>
      </c>
      <c r="G262" s="187" t="s">
        <v>62</v>
      </c>
      <c r="H262" s="187" t="s">
        <v>62</v>
      </c>
      <c r="I262" s="187" t="s">
        <v>198</v>
      </c>
      <c r="J262" s="187"/>
      <c r="K262" s="81" t="s">
        <v>106</v>
      </c>
      <c r="L262" s="81" t="s">
        <v>1037</v>
      </c>
      <c r="M262" s="83" t="s">
        <v>809</v>
      </c>
    </row>
    <row r="263" spans="1:13" s="88" customFormat="1" ht="75.75" customHeight="1" x14ac:dyDescent="0.5">
      <c r="A263" s="186">
        <v>95</v>
      </c>
      <c r="B263" s="81" t="s">
        <v>921</v>
      </c>
      <c r="C263" s="81" t="s">
        <v>180</v>
      </c>
      <c r="D263" s="81" t="s">
        <v>920</v>
      </c>
      <c r="E263" s="83" t="s">
        <v>62</v>
      </c>
      <c r="F263" s="83" t="s">
        <v>62</v>
      </c>
      <c r="G263" s="83" t="s">
        <v>62</v>
      </c>
      <c r="H263" s="187" t="s">
        <v>62</v>
      </c>
      <c r="I263" s="83" t="s">
        <v>248</v>
      </c>
      <c r="J263" s="83"/>
      <c r="K263" s="81" t="s">
        <v>106</v>
      </c>
      <c r="L263" s="81" t="s">
        <v>129</v>
      </c>
      <c r="M263" s="83" t="s">
        <v>809</v>
      </c>
    </row>
    <row r="264" spans="1:13" s="188" customFormat="1" ht="57" customHeight="1" x14ac:dyDescent="0.25">
      <c r="A264" s="186">
        <v>96</v>
      </c>
      <c r="B264" s="81" t="s">
        <v>971</v>
      </c>
      <c r="C264" s="135" t="s">
        <v>176</v>
      </c>
      <c r="D264" s="81" t="s">
        <v>972</v>
      </c>
      <c r="E264" s="83" t="s">
        <v>62</v>
      </c>
      <c r="F264" s="83" t="s">
        <v>62</v>
      </c>
      <c r="G264" s="83" t="s">
        <v>62</v>
      </c>
      <c r="H264" s="187" t="s">
        <v>62</v>
      </c>
      <c r="I264" s="83" t="s">
        <v>248</v>
      </c>
      <c r="J264" s="83"/>
      <c r="K264" s="81" t="s">
        <v>106</v>
      </c>
      <c r="L264" s="137" t="s">
        <v>200</v>
      </c>
      <c r="M264" s="83" t="s">
        <v>809</v>
      </c>
    </row>
    <row r="265" spans="1:13" s="188" customFormat="1" ht="56.25" customHeight="1" x14ac:dyDescent="0.25">
      <c r="A265" s="186">
        <v>97</v>
      </c>
      <c r="B265" s="133" t="s">
        <v>310</v>
      </c>
      <c r="C265" s="81" t="s">
        <v>127</v>
      </c>
      <c r="D265" s="81" t="s">
        <v>390</v>
      </c>
      <c r="E265" s="83" t="s">
        <v>62</v>
      </c>
      <c r="F265" s="83" t="s">
        <v>62</v>
      </c>
      <c r="G265" s="83" t="s">
        <v>62</v>
      </c>
      <c r="H265" s="187" t="s">
        <v>62</v>
      </c>
      <c r="I265" s="83" t="s">
        <v>391</v>
      </c>
      <c r="J265" s="83"/>
      <c r="K265" s="81" t="s">
        <v>106</v>
      </c>
      <c r="L265" s="81" t="s">
        <v>200</v>
      </c>
      <c r="M265" s="83" t="s">
        <v>810</v>
      </c>
    </row>
    <row r="266" spans="1:13" s="32" customFormat="1" ht="92.25" customHeight="1" x14ac:dyDescent="0.5">
      <c r="A266" s="127">
        <v>98</v>
      </c>
      <c r="B266" s="132" t="s">
        <v>1045</v>
      </c>
      <c r="C266" s="128" t="s">
        <v>127</v>
      </c>
      <c r="D266" s="128" t="s">
        <v>1075</v>
      </c>
      <c r="E266" s="189" t="s">
        <v>252</v>
      </c>
      <c r="F266" s="76" t="s">
        <v>62</v>
      </c>
      <c r="G266" s="76" t="s">
        <v>62</v>
      </c>
      <c r="H266" s="76" t="s">
        <v>62</v>
      </c>
      <c r="I266" s="76"/>
      <c r="J266" s="76"/>
      <c r="K266" s="128" t="s">
        <v>106</v>
      </c>
      <c r="L266" s="129" t="s">
        <v>200</v>
      </c>
      <c r="M266" s="76" t="s">
        <v>809</v>
      </c>
    </row>
    <row r="267" spans="1:13" s="27" customFormat="1" ht="71.25" customHeight="1" x14ac:dyDescent="0.25">
      <c r="A267" s="127">
        <v>99</v>
      </c>
      <c r="B267" s="132" t="s">
        <v>1007</v>
      </c>
      <c r="C267" s="128" t="s">
        <v>127</v>
      </c>
      <c r="D267" s="128" t="s">
        <v>1008</v>
      </c>
      <c r="E267" s="76" t="s">
        <v>62</v>
      </c>
      <c r="F267" s="76" t="s">
        <v>887</v>
      </c>
      <c r="G267" s="76" t="s">
        <v>62</v>
      </c>
      <c r="H267" s="76" t="s">
        <v>62</v>
      </c>
      <c r="I267" s="76"/>
      <c r="J267" s="76"/>
      <c r="K267" s="128" t="s">
        <v>106</v>
      </c>
      <c r="L267" s="128" t="s">
        <v>200</v>
      </c>
      <c r="M267" s="76" t="s">
        <v>810</v>
      </c>
    </row>
    <row r="268" spans="1:13" s="27" customFormat="1" ht="85.5" customHeight="1" x14ac:dyDescent="0.25">
      <c r="A268" s="127">
        <v>100</v>
      </c>
      <c r="B268" s="128" t="s">
        <v>1006</v>
      </c>
      <c r="C268" s="128" t="s">
        <v>127</v>
      </c>
      <c r="D268" s="128" t="s">
        <v>502</v>
      </c>
      <c r="E268" s="76" t="s">
        <v>62</v>
      </c>
      <c r="F268" s="76" t="s">
        <v>62</v>
      </c>
      <c r="G268" s="76" t="s">
        <v>256</v>
      </c>
      <c r="H268" s="76" t="s">
        <v>62</v>
      </c>
      <c r="I268" s="76"/>
      <c r="J268" s="76"/>
      <c r="K268" s="128" t="s">
        <v>106</v>
      </c>
      <c r="L268" s="128" t="s">
        <v>200</v>
      </c>
      <c r="M268" s="76" t="s">
        <v>810</v>
      </c>
    </row>
    <row r="269" spans="1:13" s="27" customFormat="1" ht="61.5" customHeight="1" x14ac:dyDescent="0.25">
      <c r="A269" s="127">
        <v>101</v>
      </c>
      <c r="B269" s="128" t="s">
        <v>874</v>
      </c>
      <c r="C269" s="128" t="s">
        <v>127</v>
      </c>
      <c r="D269" s="128" t="s">
        <v>502</v>
      </c>
      <c r="E269" s="76" t="s">
        <v>62</v>
      </c>
      <c r="F269" s="76" t="s">
        <v>256</v>
      </c>
      <c r="G269" s="76" t="s">
        <v>62</v>
      </c>
      <c r="H269" s="76" t="s">
        <v>62</v>
      </c>
      <c r="I269" s="76"/>
      <c r="J269" s="76"/>
      <c r="K269" s="128" t="s">
        <v>106</v>
      </c>
      <c r="L269" s="128" t="s">
        <v>200</v>
      </c>
      <c r="M269" s="76" t="s">
        <v>810</v>
      </c>
    </row>
    <row r="270" spans="1:13" s="27" customFormat="1" ht="85.5" customHeight="1" x14ac:dyDescent="0.25">
      <c r="A270" s="127">
        <v>102</v>
      </c>
      <c r="B270" s="128" t="s">
        <v>875</v>
      </c>
      <c r="C270" s="128" t="s">
        <v>127</v>
      </c>
      <c r="D270" s="128" t="s">
        <v>502</v>
      </c>
      <c r="E270" s="76" t="s">
        <v>62</v>
      </c>
      <c r="F270" s="76" t="s">
        <v>256</v>
      </c>
      <c r="G270" s="76" t="s">
        <v>62</v>
      </c>
      <c r="H270" s="76" t="s">
        <v>62</v>
      </c>
      <c r="I270" s="76"/>
      <c r="J270" s="76"/>
      <c r="K270" s="128" t="s">
        <v>106</v>
      </c>
      <c r="L270" s="128" t="s">
        <v>200</v>
      </c>
      <c r="M270" s="76" t="s">
        <v>810</v>
      </c>
    </row>
    <row r="271" spans="1:13" s="32" customFormat="1" ht="85.5" customHeight="1" x14ac:dyDescent="0.5">
      <c r="A271" s="127">
        <v>103</v>
      </c>
      <c r="B271" s="128" t="s">
        <v>876</v>
      </c>
      <c r="C271" s="128" t="s">
        <v>127</v>
      </c>
      <c r="D271" s="128" t="s">
        <v>502</v>
      </c>
      <c r="E271" s="76" t="s">
        <v>62</v>
      </c>
      <c r="F271" s="76" t="s">
        <v>256</v>
      </c>
      <c r="G271" s="76" t="s">
        <v>62</v>
      </c>
      <c r="H271" s="76" t="s">
        <v>62</v>
      </c>
      <c r="I271" s="76"/>
      <c r="J271" s="76"/>
      <c r="K271" s="128" t="s">
        <v>106</v>
      </c>
      <c r="L271" s="128" t="s">
        <v>200</v>
      </c>
      <c r="M271" s="76" t="s">
        <v>810</v>
      </c>
    </row>
    <row r="272" spans="1:13" s="32" customFormat="1" ht="85.5" customHeight="1" x14ac:dyDescent="0.5">
      <c r="A272" s="127">
        <v>104</v>
      </c>
      <c r="B272" s="128" t="s">
        <v>877</v>
      </c>
      <c r="C272" s="128" t="s">
        <v>127</v>
      </c>
      <c r="D272" s="128" t="s">
        <v>502</v>
      </c>
      <c r="E272" s="76" t="s">
        <v>62</v>
      </c>
      <c r="F272" s="76" t="s">
        <v>256</v>
      </c>
      <c r="G272" s="76" t="s">
        <v>62</v>
      </c>
      <c r="H272" s="76" t="s">
        <v>62</v>
      </c>
      <c r="I272" s="76"/>
      <c r="J272" s="76"/>
      <c r="K272" s="128" t="s">
        <v>106</v>
      </c>
      <c r="L272" s="128" t="s">
        <v>200</v>
      </c>
      <c r="M272" s="76" t="s">
        <v>810</v>
      </c>
    </row>
    <row r="273" spans="1:13" s="32" customFormat="1" ht="68.25" customHeight="1" x14ac:dyDescent="0.5">
      <c r="A273" s="127">
        <v>105</v>
      </c>
      <c r="B273" s="132" t="s">
        <v>308</v>
      </c>
      <c r="C273" s="128" t="s">
        <v>127</v>
      </c>
      <c r="D273" s="128" t="s">
        <v>598</v>
      </c>
      <c r="E273" s="76" t="s">
        <v>62</v>
      </c>
      <c r="F273" s="76" t="s">
        <v>1009</v>
      </c>
      <c r="G273" s="76" t="s">
        <v>62</v>
      </c>
      <c r="H273" s="76" t="s">
        <v>62</v>
      </c>
      <c r="I273" s="76"/>
      <c r="J273" s="76"/>
      <c r="K273" s="128" t="s">
        <v>106</v>
      </c>
      <c r="L273" s="128" t="s">
        <v>200</v>
      </c>
      <c r="M273" s="76" t="s">
        <v>810</v>
      </c>
    </row>
    <row r="274" spans="1:13" s="32" customFormat="1" ht="61.5" customHeight="1" x14ac:dyDescent="0.5">
      <c r="A274" s="127">
        <v>106</v>
      </c>
      <c r="B274" s="132" t="s">
        <v>309</v>
      </c>
      <c r="C274" s="128" t="s">
        <v>127</v>
      </c>
      <c r="D274" s="128" t="s">
        <v>846</v>
      </c>
      <c r="E274" s="76" t="s">
        <v>62</v>
      </c>
      <c r="F274" s="76" t="s">
        <v>62</v>
      </c>
      <c r="G274" s="76" t="s">
        <v>1009</v>
      </c>
      <c r="H274" s="76" t="s">
        <v>62</v>
      </c>
      <c r="I274" s="76"/>
      <c r="J274" s="76"/>
      <c r="K274" s="128" t="s">
        <v>106</v>
      </c>
      <c r="L274" s="128" t="s">
        <v>200</v>
      </c>
      <c r="M274" s="76" t="s">
        <v>810</v>
      </c>
    </row>
    <row r="275" spans="1:13" ht="63.75" customHeight="1" x14ac:dyDescent="0.5">
      <c r="A275" s="127">
        <v>107</v>
      </c>
      <c r="B275" s="132" t="s">
        <v>311</v>
      </c>
      <c r="C275" s="128" t="s">
        <v>127</v>
      </c>
      <c r="D275" s="128" t="s">
        <v>840</v>
      </c>
      <c r="E275" s="76" t="s">
        <v>62</v>
      </c>
      <c r="F275" s="76" t="s">
        <v>62</v>
      </c>
      <c r="G275" s="76" t="s">
        <v>249</v>
      </c>
      <c r="H275" s="76" t="s">
        <v>62</v>
      </c>
      <c r="I275" s="76"/>
      <c r="J275" s="76"/>
      <c r="K275" s="128" t="s">
        <v>106</v>
      </c>
      <c r="L275" s="128" t="s">
        <v>200</v>
      </c>
      <c r="M275" s="76" t="s">
        <v>809</v>
      </c>
    </row>
    <row r="276" spans="1:13" ht="63.75" customHeight="1" x14ac:dyDescent="0.5">
      <c r="A276" s="127">
        <v>108</v>
      </c>
      <c r="B276" s="128" t="s">
        <v>312</v>
      </c>
      <c r="C276" s="128" t="s">
        <v>180</v>
      </c>
      <c r="D276" s="132" t="s">
        <v>837</v>
      </c>
      <c r="E276" s="76" t="s">
        <v>62</v>
      </c>
      <c r="F276" s="76" t="s">
        <v>62</v>
      </c>
      <c r="G276" s="76" t="s">
        <v>255</v>
      </c>
      <c r="H276" s="76" t="s">
        <v>62</v>
      </c>
      <c r="I276" s="76"/>
      <c r="J276" s="76"/>
      <c r="K276" s="128" t="s">
        <v>106</v>
      </c>
      <c r="L276" s="128" t="s">
        <v>129</v>
      </c>
      <c r="M276" s="76" t="s">
        <v>1131</v>
      </c>
    </row>
    <row r="277" spans="1:13" ht="73.5" customHeight="1" x14ac:dyDescent="0.5">
      <c r="A277" s="127">
        <v>109</v>
      </c>
      <c r="B277" s="128" t="s">
        <v>499</v>
      </c>
      <c r="C277" s="128" t="s">
        <v>127</v>
      </c>
      <c r="D277" s="128" t="s">
        <v>500</v>
      </c>
      <c r="E277" s="76" t="s">
        <v>62</v>
      </c>
      <c r="F277" s="76" t="s">
        <v>62</v>
      </c>
      <c r="G277" s="76" t="s">
        <v>261</v>
      </c>
      <c r="H277" s="76" t="s">
        <v>62</v>
      </c>
      <c r="I277" s="76"/>
      <c r="J277" s="76"/>
      <c r="K277" s="128" t="s">
        <v>106</v>
      </c>
      <c r="L277" s="128" t="s">
        <v>200</v>
      </c>
      <c r="M277" s="76" t="s">
        <v>810</v>
      </c>
    </row>
    <row r="278" spans="1:13" s="32" customFormat="1" ht="131.25" customHeight="1" x14ac:dyDescent="0.5">
      <c r="A278" s="127">
        <v>110</v>
      </c>
      <c r="B278" s="128" t="s">
        <v>501</v>
      </c>
      <c r="C278" s="128" t="s">
        <v>1196</v>
      </c>
      <c r="D278" s="128" t="s">
        <v>202</v>
      </c>
      <c r="E278" s="163" t="s">
        <v>62</v>
      </c>
      <c r="F278" s="163" t="s">
        <v>62</v>
      </c>
      <c r="G278" s="163" t="s">
        <v>196</v>
      </c>
      <c r="H278" s="163" t="s">
        <v>830</v>
      </c>
      <c r="I278" s="163"/>
      <c r="J278" s="163"/>
      <c r="K278" s="128" t="s">
        <v>106</v>
      </c>
      <c r="L278" s="128" t="s">
        <v>1038</v>
      </c>
      <c r="M278" s="76" t="s">
        <v>810</v>
      </c>
    </row>
    <row r="279" spans="1:13" s="32" customFormat="1" ht="70.5" customHeight="1" x14ac:dyDescent="0.5">
      <c r="A279" s="127">
        <v>111</v>
      </c>
      <c r="B279" s="128" t="s">
        <v>153</v>
      </c>
      <c r="C279" s="128" t="s">
        <v>127</v>
      </c>
      <c r="D279" s="128" t="s">
        <v>503</v>
      </c>
      <c r="E279" s="76" t="s">
        <v>62</v>
      </c>
      <c r="F279" s="76" t="s">
        <v>62</v>
      </c>
      <c r="G279" s="76" t="s">
        <v>248</v>
      </c>
      <c r="H279" s="76" t="s">
        <v>62</v>
      </c>
      <c r="I279" s="76"/>
      <c r="J279" s="76"/>
      <c r="K279" s="128" t="s">
        <v>106</v>
      </c>
      <c r="L279" s="128" t="s">
        <v>200</v>
      </c>
      <c r="M279" s="76" t="s">
        <v>810</v>
      </c>
    </row>
    <row r="280" spans="1:13" s="32" customFormat="1" ht="70.5" customHeight="1" x14ac:dyDescent="0.5">
      <c r="A280" s="127">
        <v>112</v>
      </c>
      <c r="B280" s="134" t="s">
        <v>685</v>
      </c>
      <c r="C280" s="134" t="s">
        <v>141</v>
      </c>
      <c r="D280" s="134" t="s">
        <v>686</v>
      </c>
      <c r="E280" s="161" t="s">
        <v>62</v>
      </c>
      <c r="F280" s="161" t="s">
        <v>62</v>
      </c>
      <c r="G280" s="161" t="s">
        <v>245</v>
      </c>
      <c r="H280" s="161" t="s">
        <v>62</v>
      </c>
      <c r="I280" s="161"/>
      <c r="J280" s="161"/>
      <c r="K280" s="134" t="s">
        <v>286</v>
      </c>
      <c r="L280" s="134" t="s">
        <v>142</v>
      </c>
      <c r="M280" s="161" t="s">
        <v>863</v>
      </c>
    </row>
    <row r="281" spans="1:13" s="32" customFormat="1" ht="70.5" customHeight="1" x14ac:dyDescent="0.5">
      <c r="A281" s="127">
        <v>113</v>
      </c>
      <c r="B281" s="134" t="s">
        <v>288</v>
      </c>
      <c r="C281" s="134" t="s">
        <v>176</v>
      </c>
      <c r="D281" s="134" t="s">
        <v>289</v>
      </c>
      <c r="E281" s="161" t="s">
        <v>62</v>
      </c>
      <c r="F281" s="161" t="s">
        <v>245</v>
      </c>
      <c r="G281" s="161" t="s">
        <v>62</v>
      </c>
      <c r="H281" s="161" t="s">
        <v>62</v>
      </c>
      <c r="I281" s="161"/>
      <c r="J281" s="161"/>
      <c r="K281" s="132" t="s">
        <v>83</v>
      </c>
      <c r="L281" s="134" t="s">
        <v>177</v>
      </c>
      <c r="M281" s="161" t="s">
        <v>863</v>
      </c>
    </row>
    <row r="282" spans="1:13" s="32" customFormat="1" ht="70.5" customHeight="1" x14ac:dyDescent="0.5">
      <c r="A282" s="127">
        <v>114</v>
      </c>
      <c r="B282" s="134" t="s">
        <v>692</v>
      </c>
      <c r="C282" s="134" t="s">
        <v>176</v>
      </c>
      <c r="D282" s="134" t="s">
        <v>693</v>
      </c>
      <c r="E282" s="161" t="s">
        <v>62</v>
      </c>
      <c r="F282" s="161" t="s">
        <v>62</v>
      </c>
      <c r="G282" s="161" t="s">
        <v>260</v>
      </c>
      <c r="H282" s="161" t="s">
        <v>62</v>
      </c>
      <c r="I282" s="161"/>
      <c r="J282" s="161"/>
      <c r="K282" s="132" t="s">
        <v>83</v>
      </c>
      <c r="L282" s="134" t="s">
        <v>177</v>
      </c>
      <c r="M282" s="161" t="s">
        <v>863</v>
      </c>
    </row>
    <row r="283" spans="1:13" s="32" customFormat="1" ht="60.75" customHeight="1" x14ac:dyDescent="0.5">
      <c r="A283" s="127">
        <v>115</v>
      </c>
      <c r="B283" s="134" t="s">
        <v>691</v>
      </c>
      <c r="C283" s="134" t="s">
        <v>176</v>
      </c>
      <c r="D283" s="134" t="s">
        <v>931</v>
      </c>
      <c r="E283" s="161" t="s">
        <v>62</v>
      </c>
      <c r="F283" s="161" t="s">
        <v>62</v>
      </c>
      <c r="G283" s="161" t="s">
        <v>62</v>
      </c>
      <c r="H283" s="161" t="s">
        <v>246</v>
      </c>
      <c r="I283" s="161"/>
      <c r="J283" s="161"/>
      <c r="K283" s="132" t="s">
        <v>83</v>
      </c>
      <c r="L283" s="134" t="s">
        <v>177</v>
      </c>
      <c r="M283" s="161" t="s">
        <v>863</v>
      </c>
    </row>
    <row r="284" spans="1:13" s="147" customFormat="1" ht="70.5" customHeight="1" x14ac:dyDescent="0.5">
      <c r="A284" s="186"/>
      <c r="B284" s="135" t="s">
        <v>1269</v>
      </c>
      <c r="C284" s="81" t="s">
        <v>127</v>
      </c>
      <c r="D284" s="135" t="s">
        <v>1270</v>
      </c>
      <c r="E284" s="197" t="s">
        <v>62</v>
      </c>
      <c r="F284" s="197" t="s">
        <v>62</v>
      </c>
      <c r="G284" s="145" t="s">
        <v>1271</v>
      </c>
      <c r="H284" s="145" t="s">
        <v>1271</v>
      </c>
      <c r="I284" s="197" t="s">
        <v>62</v>
      </c>
      <c r="J284" s="197"/>
      <c r="K284" s="81" t="s">
        <v>106</v>
      </c>
      <c r="L284" s="81" t="s">
        <v>200</v>
      </c>
      <c r="M284" s="83" t="s">
        <v>1272</v>
      </c>
    </row>
    <row r="285" spans="1:13" s="147" customFormat="1" ht="54.75" customHeight="1" x14ac:dyDescent="0.5">
      <c r="A285" s="186"/>
      <c r="B285" s="135" t="s">
        <v>1274</v>
      </c>
      <c r="C285" s="135" t="s">
        <v>176</v>
      </c>
      <c r="D285" s="135" t="s">
        <v>1275</v>
      </c>
      <c r="E285" s="146" t="s">
        <v>62</v>
      </c>
      <c r="F285" s="146" t="s">
        <v>62</v>
      </c>
      <c r="G285" s="146" t="s">
        <v>260</v>
      </c>
      <c r="H285" s="146" t="s">
        <v>62</v>
      </c>
      <c r="I285" s="197" t="s">
        <v>62</v>
      </c>
      <c r="J285" s="197"/>
      <c r="K285" s="133" t="s">
        <v>83</v>
      </c>
      <c r="L285" s="135" t="s">
        <v>177</v>
      </c>
      <c r="M285" s="82" t="s">
        <v>863</v>
      </c>
    </row>
    <row r="286" spans="1:13" s="147" customFormat="1" ht="70.5" customHeight="1" x14ac:dyDescent="0.5">
      <c r="A286" s="186"/>
      <c r="B286" s="135" t="s">
        <v>1276</v>
      </c>
      <c r="C286" s="81" t="s">
        <v>127</v>
      </c>
      <c r="D286" s="135" t="s">
        <v>1277</v>
      </c>
      <c r="E286" s="197" t="s">
        <v>62</v>
      </c>
      <c r="F286" s="197" t="s">
        <v>62</v>
      </c>
      <c r="G286" s="197" t="s">
        <v>248</v>
      </c>
      <c r="H286" s="197" t="s">
        <v>62</v>
      </c>
      <c r="I286" s="197" t="s">
        <v>62</v>
      </c>
      <c r="J286" s="197"/>
      <c r="K286" s="81" t="s">
        <v>106</v>
      </c>
      <c r="L286" s="81" t="s">
        <v>200</v>
      </c>
      <c r="M286" s="83" t="s">
        <v>809</v>
      </c>
    </row>
    <row r="287" spans="1:13" s="147" customFormat="1" ht="70.5" customHeight="1" x14ac:dyDescent="0.5">
      <c r="A287" s="186"/>
      <c r="B287" s="135" t="s">
        <v>1278</v>
      </c>
      <c r="C287" s="81" t="s">
        <v>127</v>
      </c>
      <c r="D287" s="135" t="s">
        <v>1279</v>
      </c>
      <c r="E287" s="197" t="s">
        <v>62</v>
      </c>
      <c r="F287" s="197" t="s">
        <v>62</v>
      </c>
      <c r="G287" s="197" t="s">
        <v>62</v>
      </c>
      <c r="H287" s="197" t="s">
        <v>248</v>
      </c>
      <c r="I287" s="197" t="s">
        <v>248</v>
      </c>
      <c r="J287" s="197"/>
      <c r="K287" s="81" t="s">
        <v>106</v>
      </c>
      <c r="L287" s="81" t="s">
        <v>200</v>
      </c>
      <c r="M287" s="83" t="s">
        <v>809</v>
      </c>
    </row>
    <row r="288" spans="1:13" s="147" customFormat="1" ht="70.5" customHeight="1" x14ac:dyDescent="0.5">
      <c r="A288" s="186">
        <v>128</v>
      </c>
      <c r="B288" s="135" t="s">
        <v>1284</v>
      </c>
      <c r="C288" s="135" t="s">
        <v>176</v>
      </c>
      <c r="D288" s="135" t="s">
        <v>1285</v>
      </c>
      <c r="E288" s="146" t="s">
        <v>62</v>
      </c>
      <c r="F288" s="146" t="s">
        <v>62</v>
      </c>
      <c r="G288" s="203">
        <v>200000</v>
      </c>
      <c r="H288" s="146" t="s">
        <v>62</v>
      </c>
      <c r="I288" s="146"/>
      <c r="J288" s="146"/>
      <c r="K288" s="133" t="s">
        <v>83</v>
      </c>
      <c r="L288" s="135" t="s">
        <v>177</v>
      </c>
      <c r="M288" s="82" t="s">
        <v>863</v>
      </c>
    </row>
    <row r="289" spans="1:13" s="147" customFormat="1" ht="70.5" customHeight="1" x14ac:dyDescent="0.5">
      <c r="A289" s="186"/>
      <c r="B289" s="135" t="s">
        <v>1286</v>
      </c>
      <c r="C289" s="81" t="s">
        <v>1287</v>
      </c>
      <c r="D289" s="135" t="s">
        <v>1290</v>
      </c>
      <c r="E289" s="197"/>
      <c r="F289" s="197"/>
      <c r="G289" s="197"/>
      <c r="H289" s="197"/>
      <c r="I289" s="197"/>
      <c r="J289" s="197"/>
      <c r="K289" s="81" t="s">
        <v>1289</v>
      </c>
      <c r="L289" s="81" t="s">
        <v>1288</v>
      </c>
      <c r="M289" s="83" t="s">
        <v>809</v>
      </c>
    </row>
    <row r="290" spans="1:13" s="88" customFormat="1" ht="36.75" customHeight="1" x14ac:dyDescent="0.5">
      <c r="A290" s="83">
        <v>343</v>
      </c>
      <c r="B290" s="81" t="s">
        <v>640</v>
      </c>
      <c r="C290" s="81" t="s">
        <v>1282</v>
      </c>
      <c r="D290" s="81" t="s">
        <v>482</v>
      </c>
      <c r="E290" s="197" t="s">
        <v>62</v>
      </c>
      <c r="F290" s="197" t="s">
        <v>62</v>
      </c>
      <c r="G290" s="197" t="s">
        <v>62</v>
      </c>
      <c r="H290" s="197"/>
      <c r="I290" s="197"/>
      <c r="J290" s="197"/>
      <c r="K290" s="81" t="s">
        <v>205</v>
      </c>
      <c r="L290" s="109" t="s">
        <v>1283</v>
      </c>
      <c r="M290" s="108" t="s">
        <v>550</v>
      </c>
    </row>
    <row r="291" spans="1:13" s="147" customFormat="1" ht="70.5" customHeight="1" x14ac:dyDescent="0.5">
      <c r="A291" s="186">
        <v>116</v>
      </c>
      <c r="B291" s="135" t="s">
        <v>1046</v>
      </c>
      <c r="C291" s="81" t="s">
        <v>127</v>
      </c>
      <c r="D291" s="135" t="s">
        <v>1047</v>
      </c>
      <c r="E291" s="197" t="s">
        <v>248</v>
      </c>
      <c r="F291" s="197" t="s">
        <v>62</v>
      </c>
      <c r="G291" s="197" t="s">
        <v>62</v>
      </c>
      <c r="H291" s="197" t="s">
        <v>62</v>
      </c>
      <c r="I291" s="197"/>
      <c r="J291" s="197"/>
      <c r="K291" s="81" t="s">
        <v>106</v>
      </c>
      <c r="L291" s="81" t="s">
        <v>200</v>
      </c>
      <c r="M291" s="83" t="s">
        <v>809</v>
      </c>
    </row>
    <row r="292" spans="1:13" s="147" customFormat="1" ht="70.5" customHeight="1" x14ac:dyDescent="0.5">
      <c r="A292" s="186">
        <v>117</v>
      </c>
      <c r="B292" s="128" t="s">
        <v>833</v>
      </c>
      <c r="C292" s="81" t="s">
        <v>127</v>
      </c>
      <c r="D292" s="81" t="s">
        <v>834</v>
      </c>
      <c r="E292" s="83" t="s">
        <v>62</v>
      </c>
      <c r="F292" s="83" t="s">
        <v>250</v>
      </c>
      <c r="G292" s="83" t="s">
        <v>62</v>
      </c>
      <c r="H292" s="83" t="s">
        <v>62</v>
      </c>
      <c r="I292" s="83"/>
      <c r="J292" s="83"/>
      <c r="K292" s="81" t="s">
        <v>106</v>
      </c>
      <c r="L292" s="81" t="s">
        <v>200</v>
      </c>
      <c r="M292" s="83" t="s">
        <v>810</v>
      </c>
    </row>
    <row r="293" spans="1:13" s="147" customFormat="1" ht="70.5" customHeight="1" x14ac:dyDescent="0.5">
      <c r="A293" s="186">
        <v>118</v>
      </c>
      <c r="B293" s="128" t="s">
        <v>879</v>
      </c>
      <c r="C293" s="81" t="s">
        <v>127</v>
      </c>
      <c r="D293" s="81" t="s">
        <v>841</v>
      </c>
      <c r="E293" s="83" t="s">
        <v>62</v>
      </c>
      <c r="F293" s="83" t="s">
        <v>262</v>
      </c>
      <c r="G293" s="83" t="s">
        <v>62</v>
      </c>
      <c r="H293" s="83" t="s">
        <v>62</v>
      </c>
      <c r="I293" s="83"/>
      <c r="J293" s="83"/>
      <c r="K293" s="81" t="s">
        <v>106</v>
      </c>
      <c r="L293" s="81" t="s">
        <v>200</v>
      </c>
      <c r="M293" s="83" t="s">
        <v>810</v>
      </c>
    </row>
    <row r="294" spans="1:13" s="147" customFormat="1" ht="70.5" customHeight="1" x14ac:dyDescent="0.5">
      <c r="A294" s="186">
        <v>119</v>
      </c>
      <c r="B294" s="128" t="s">
        <v>504</v>
      </c>
      <c r="C294" s="81" t="s">
        <v>128</v>
      </c>
      <c r="D294" s="81" t="s">
        <v>990</v>
      </c>
      <c r="E294" s="83" t="s">
        <v>62</v>
      </c>
      <c r="F294" s="83" t="s">
        <v>248</v>
      </c>
      <c r="G294" s="83" t="s">
        <v>62</v>
      </c>
      <c r="H294" s="83" t="s">
        <v>62</v>
      </c>
      <c r="I294" s="83"/>
      <c r="J294" s="83"/>
      <c r="K294" s="81" t="s">
        <v>106</v>
      </c>
      <c r="L294" s="81" t="s">
        <v>201</v>
      </c>
      <c r="M294" s="83" t="s">
        <v>813</v>
      </c>
    </row>
    <row r="295" spans="1:13" s="88" customFormat="1" ht="70.5" customHeight="1" x14ac:dyDescent="0.5">
      <c r="A295" s="186">
        <v>120</v>
      </c>
      <c r="B295" s="128" t="s">
        <v>878</v>
      </c>
      <c r="C295" s="81" t="s">
        <v>127</v>
      </c>
      <c r="D295" s="81" t="s">
        <v>842</v>
      </c>
      <c r="E295" s="83" t="s">
        <v>62</v>
      </c>
      <c r="F295" s="83" t="s">
        <v>249</v>
      </c>
      <c r="G295" s="83" t="s">
        <v>62</v>
      </c>
      <c r="H295" s="83" t="s">
        <v>62</v>
      </c>
      <c r="I295" s="83"/>
      <c r="J295" s="83"/>
      <c r="K295" s="81" t="s">
        <v>106</v>
      </c>
      <c r="L295" s="81" t="s">
        <v>200</v>
      </c>
      <c r="M295" s="83" t="s">
        <v>810</v>
      </c>
    </row>
    <row r="296" spans="1:13" s="88" customFormat="1" ht="70.5" customHeight="1" x14ac:dyDescent="0.5">
      <c r="A296" s="186">
        <v>121</v>
      </c>
      <c r="B296" s="128" t="s">
        <v>313</v>
      </c>
      <c r="C296" s="81" t="s">
        <v>127</v>
      </c>
      <c r="D296" s="81" t="s">
        <v>932</v>
      </c>
      <c r="E296" s="83" t="s">
        <v>62</v>
      </c>
      <c r="F296" s="83" t="s">
        <v>254</v>
      </c>
      <c r="G296" s="83" t="s">
        <v>62</v>
      </c>
      <c r="H296" s="83" t="s">
        <v>62</v>
      </c>
      <c r="I296" s="83"/>
      <c r="J296" s="83"/>
      <c r="K296" s="81" t="s">
        <v>106</v>
      </c>
      <c r="L296" s="81" t="s">
        <v>200</v>
      </c>
      <c r="M296" s="83" t="s">
        <v>810</v>
      </c>
    </row>
    <row r="297" spans="1:13" s="88" customFormat="1" ht="70.5" customHeight="1" x14ac:dyDescent="0.5">
      <c r="A297" s="186">
        <v>122</v>
      </c>
      <c r="B297" s="128" t="s">
        <v>888</v>
      </c>
      <c r="C297" s="81" t="s">
        <v>127</v>
      </c>
      <c r="D297" s="81" t="s">
        <v>889</v>
      </c>
      <c r="E297" s="83" t="s">
        <v>62</v>
      </c>
      <c r="F297" s="83" t="s">
        <v>62</v>
      </c>
      <c r="G297" s="83" t="s">
        <v>252</v>
      </c>
      <c r="H297" s="83" t="s">
        <v>62</v>
      </c>
      <c r="I297" s="83"/>
      <c r="J297" s="83"/>
      <c r="K297" s="81" t="s">
        <v>106</v>
      </c>
      <c r="L297" s="81" t="s">
        <v>200</v>
      </c>
      <c r="M297" s="83" t="s">
        <v>810</v>
      </c>
    </row>
    <row r="298" spans="1:13" s="147" customFormat="1" ht="70.5" customHeight="1" x14ac:dyDescent="0.5">
      <c r="A298" s="186">
        <v>123</v>
      </c>
      <c r="B298" s="128" t="s">
        <v>314</v>
      </c>
      <c r="C298" s="81" t="s">
        <v>180</v>
      </c>
      <c r="D298" s="81" t="s">
        <v>389</v>
      </c>
      <c r="E298" s="83" t="s">
        <v>62</v>
      </c>
      <c r="F298" s="83" t="s">
        <v>247</v>
      </c>
      <c r="G298" s="83" t="s">
        <v>62</v>
      </c>
      <c r="H298" s="83" t="s">
        <v>62</v>
      </c>
      <c r="I298" s="83"/>
      <c r="J298" s="83"/>
      <c r="K298" s="81" t="s">
        <v>106</v>
      </c>
      <c r="L298" s="81" t="s">
        <v>129</v>
      </c>
      <c r="M298" s="83" t="s">
        <v>812</v>
      </c>
    </row>
    <row r="299" spans="1:13" s="147" customFormat="1" ht="70.5" customHeight="1" x14ac:dyDescent="0.5">
      <c r="A299" s="186">
        <v>124</v>
      </c>
      <c r="B299" s="128" t="s">
        <v>599</v>
      </c>
      <c r="C299" s="81" t="s">
        <v>180</v>
      </c>
      <c r="D299" s="81" t="s">
        <v>505</v>
      </c>
      <c r="E299" s="83" t="s">
        <v>62</v>
      </c>
      <c r="F299" s="83" t="s">
        <v>62</v>
      </c>
      <c r="G299" s="83"/>
      <c r="H299" s="83" t="s">
        <v>250</v>
      </c>
      <c r="I299" s="83"/>
      <c r="J299" s="83"/>
      <c r="K299" s="81" t="s">
        <v>106</v>
      </c>
      <c r="L299" s="81" t="s">
        <v>129</v>
      </c>
      <c r="M299" s="83" t="s">
        <v>812</v>
      </c>
    </row>
    <row r="300" spans="1:13" s="147" customFormat="1" ht="70.5" customHeight="1" x14ac:dyDescent="0.5">
      <c r="A300" s="186">
        <v>125</v>
      </c>
      <c r="B300" s="128" t="s">
        <v>506</v>
      </c>
      <c r="C300" s="81" t="s">
        <v>180</v>
      </c>
      <c r="D300" s="81" t="s">
        <v>507</v>
      </c>
      <c r="E300" s="83" t="s">
        <v>62</v>
      </c>
      <c r="F300" s="83" t="s">
        <v>255</v>
      </c>
      <c r="G300" s="83" t="s">
        <v>62</v>
      </c>
      <c r="H300" s="83" t="s">
        <v>62</v>
      </c>
      <c r="I300" s="83"/>
      <c r="J300" s="83"/>
      <c r="K300" s="81" t="s">
        <v>106</v>
      </c>
      <c r="L300" s="81" t="s">
        <v>129</v>
      </c>
      <c r="M300" s="83" t="s">
        <v>812</v>
      </c>
    </row>
    <row r="301" spans="1:13" s="88" customFormat="1" ht="70.5" customHeight="1" x14ac:dyDescent="0.5">
      <c r="A301" s="186">
        <v>126</v>
      </c>
      <c r="B301" s="128" t="s">
        <v>619</v>
      </c>
      <c r="C301" s="81" t="s">
        <v>127</v>
      </c>
      <c r="D301" s="81" t="s">
        <v>620</v>
      </c>
      <c r="E301" s="83" t="s">
        <v>62</v>
      </c>
      <c r="F301" s="83" t="s">
        <v>62</v>
      </c>
      <c r="G301" s="83" t="s">
        <v>249</v>
      </c>
      <c r="H301" s="83" t="s">
        <v>62</v>
      </c>
      <c r="I301" s="83"/>
      <c r="J301" s="83"/>
      <c r="K301" s="81" t="s">
        <v>106</v>
      </c>
      <c r="L301" s="81" t="s">
        <v>200</v>
      </c>
      <c r="M301" s="83" t="s">
        <v>812</v>
      </c>
    </row>
    <row r="302" spans="1:13" s="88" customFormat="1" ht="70.5" customHeight="1" x14ac:dyDescent="0.5">
      <c r="A302" s="186">
        <v>127</v>
      </c>
      <c r="B302" s="128" t="s">
        <v>621</v>
      </c>
      <c r="C302" s="81" t="s">
        <v>127</v>
      </c>
      <c r="D302" s="81" t="s">
        <v>942</v>
      </c>
      <c r="E302" s="83" t="s">
        <v>62</v>
      </c>
      <c r="F302" s="83" t="s">
        <v>62</v>
      </c>
      <c r="G302" s="83" t="s">
        <v>248</v>
      </c>
      <c r="H302" s="83" t="s">
        <v>62</v>
      </c>
      <c r="I302" s="83"/>
      <c r="J302" s="83"/>
      <c r="K302" s="81" t="s">
        <v>106</v>
      </c>
      <c r="L302" s="81" t="s">
        <v>200</v>
      </c>
      <c r="M302" s="83" t="s">
        <v>812</v>
      </c>
    </row>
    <row r="303" spans="1:13" s="88" customFormat="1" ht="70.5" customHeight="1" x14ac:dyDescent="0.5">
      <c r="A303" s="186">
        <v>128</v>
      </c>
      <c r="B303" s="134" t="s">
        <v>290</v>
      </c>
      <c r="C303" s="135" t="s">
        <v>176</v>
      </c>
      <c r="D303" s="135" t="s">
        <v>836</v>
      </c>
      <c r="E303" s="82" t="s">
        <v>62</v>
      </c>
      <c r="F303" s="82" t="s">
        <v>62</v>
      </c>
      <c r="G303" s="82" t="s">
        <v>243</v>
      </c>
      <c r="H303" s="82" t="s">
        <v>62</v>
      </c>
      <c r="I303" s="82"/>
      <c r="J303" s="82"/>
      <c r="K303" s="133" t="s">
        <v>83</v>
      </c>
      <c r="L303" s="135" t="s">
        <v>177</v>
      </c>
      <c r="M303" s="82" t="s">
        <v>863</v>
      </c>
    </row>
    <row r="304" spans="1:13" s="88" customFormat="1" ht="57.75" customHeight="1" x14ac:dyDescent="0.5">
      <c r="A304" s="186">
        <v>129</v>
      </c>
      <c r="B304" s="134" t="s">
        <v>940</v>
      </c>
      <c r="C304" s="135" t="s">
        <v>141</v>
      </c>
      <c r="D304" s="135" t="s">
        <v>941</v>
      </c>
      <c r="E304" s="82" t="s">
        <v>62</v>
      </c>
      <c r="F304" s="82" t="s">
        <v>62</v>
      </c>
      <c r="G304" s="82" t="s">
        <v>246</v>
      </c>
      <c r="H304" s="82" t="s">
        <v>62</v>
      </c>
      <c r="I304" s="82"/>
      <c r="J304" s="82"/>
      <c r="K304" s="135" t="s">
        <v>286</v>
      </c>
      <c r="L304" s="135" t="s">
        <v>142</v>
      </c>
      <c r="M304" s="82" t="s">
        <v>863</v>
      </c>
    </row>
    <row r="305" spans="1:14" s="88" customFormat="1" ht="70.5" customHeight="1" x14ac:dyDescent="0.5">
      <c r="A305" s="186">
        <v>130</v>
      </c>
      <c r="B305" s="134" t="s">
        <v>377</v>
      </c>
      <c r="C305" s="135" t="s">
        <v>376</v>
      </c>
      <c r="D305" s="135" t="s">
        <v>380</v>
      </c>
      <c r="E305" s="82" t="s">
        <v>62</v>
      </c>
      <c r="F305" s="82" t="s">
        <v>62</v>
      </c>
      <c r="G305" s="82" t="s">
        <v>246</v>
      </c>
      <c r="H305" s="82" t="s">
        <v>62</v>
      </c>
      <c r="I305" s="82"/>
      <c r="J305" s="82"/>
      <c r="K305" s="133" t="s">
        <v>379</v>
      </c>
      <c r="L305" s="135" t="s">
        <v>378</v>
      </c>
      <c r="M305" s="82" t="s">
        <v>863</v>
      </c>
    </row>
    <row r="306" spans="1:14" s="32" customFormat="1" ht="70.5" customHeight="1" x14ac:dyDescent="0.5">
      <c r="A306" s="190">
        <v>131</v>
      </c>
      <c r="B306" s="191" t="s">
        <v>890</v>
      </c>
      <c r="C306" s="191" t="s">
        <v>127</v>
      </c>
      <c r="D306" s="191" t="s">
        <v>508</v>
      </c>
      <c r="E306" s="192" t="s">
        <v>62</v>
      </c>
      <c r="F306" s="192" t="s">
        <v>248</v>
      </c>
      <c r="G306" s="192" t="s">
        <v>62</v>
      </c>
      <c r="H306" s="192" t="s">
        <v>62</v>
      </c>
      <c r="I306" s="192"/>
      <c r="J306" s="192"/>
      <c r="K306" s="191" t="s">
        <v>106</v>
      </c>
      <c r="L306" s="191" t="s">
        <v>200</v>
      </c>
      <c r="M306" s="192" t="s">
        <v>812</v>
      </c>
    </row>
    <row r="307" spans="1:14" s="32" customFormat="1" ht="70.5" customHeight="1" x14ac:dyDescent="0.5">
      <c r="A307" s="190">
        <v>132</v>
      </c>
      <c r="B307" s="191" t="s">
        <v>849</v>
      </c>
      <c r="C307" s="191" t="s">
        <v>127</v>
      </c>
      <c r="D307" s="191" t="s">
        <v>509</v>
      </c>
      <c r="E307" s="192" t="s">
        <v>62</v>
      </c>
      <c r="F307" s="192" t="s">
        <v>248</v>
      </c>
      <c r="G307" s="192" t="s">
        <v>62</v>
      </c>
      <c r="H307" s="192" t="s">
        <v>62</v>
      </c>
      <c r="I307" s="192"/>
      <c r="J307" s="192"/>
      <c r="K307" s="191" t="s">
        <v>106</v>
      </c>
      <c r="L307" s="191" t="s">
        <v>200</v>
      </c>
      <c r="M307" s="192" t="s">
        <v>812</v>
      </c>
    </row>
    <row r="308" spans="1:14" s="32" customFormat="1" ht="70.5" customHeight="1" x14ac:dyDescent="0.5">
      <c r="A308" s="190">
        <v>133</v>
      </c>
      <c r="B308" s="191" t="s">
        <v>850</v>
      </c>
      <c r="C308" s="191" t="s">
        <v>127</v>
      </c>
      <c r="D308" s="191" t="s">
        <v>510</v>
      </c>
      <c r="E308" s="192" t="s">
        <v>62</v>
      </c>
      <c r="F308" s="192" t="s">
        <v>62</v>
      </c>
      <c r="G308" s="192" t="s">
        <v>249</v>
      </c>
      <c r="H308" s="192" t="s">
        <v>62</v>
      </c>
      <c r="I308" s="192"/>
      <c r="J308" s="192"/>
      <c r="K308" s="191" t="s">
        <v>106</v>
      </c>
      <c r="L308" s="191" t="s">
        <v>200</v>
      </c>
      <c r="M308" s="192" t="s">
        <v>812</v>
      </c>
    </row>
    <row r="309" spans="1:14" s="32" customFormat="1" ht="70.5" customHeight="1" x14ac:dyDescent="0.5">
      <c r="A309" s="190">
        <v>134</v>
      </c>
      <c r="B309" s="191" t="s">
        <v>848</v>
      </c>
      <c r="C309" s="191" t="s">
        <v>127</v>
      </c>
      <c r="D309" s="191" t="s">
        <v>511</v>
      </c>
      <c r="E309" s="192" t="s">
        <v>62</v>
      </c>
      <c r="F309" s="192" t="s">
        <v>62</v>
      </c>
      <c r="G309" s="192" t="s">
        <v>250</v>
      </c>
      <c r="H309" s="192" t="s">
        <v>62</v>
      </c>
      <c r="I309" s="192"/>
      <c r="J309" s="192"/>
      <c r="K309" s="191" t="s">
        <v>106</v>
      </c>
      <c r="L309" s="191" t="s">
        <v>200</v>
      </c>
      <c r="M309" s="192" t="s">
        <v>812</v>
      </c>
    </row>
    <row r="310" spans="1:14" s="32" customFormat="1" ht="70.5" customHeight="1" x14ac:dyDescent="0.5">
      <c r="A310" s="190">
        <v>135</v>
      </c>
      <c r="B310" s="191" t="s">
        <v>851</v>
      </c>
      <c r="C310" s="191" t="s">
        <v>127</v>
      </c>
      <c r="D310" s="191" t="s">
        <v>891</v>
      </c>
      <c r="E310" s="192" t="s">
        <v>62</v>
      </c>
      <c r="F310" s="192" t="s">
        <v>394</v>
      </c>
      <c r="G310" s="192" t="s">
        <v>62</v>
      </c>
      <c r="H310" s="192" t="s">
        <v>62</v>
      </c>
      <c r="I310" s="192"/>
      <c r="J310" s="192"/>
      <c r="K310" s="191" t="s">
        <v>106</v>
      </c>
      <c r="L310" s="191" t="s">
        <v>200</v>
      </c>
      <c r="M310" s="192" t="s">
        <v>812</v>
      </c>
    </row>
    <row r="311" spans="1:14" s="32" customFormat="1" ht="70.5" customHeight="1" x14ac:dyDescent="0.5">
      <c r="A311" s="190">
        <v>136</v>
      </c>
      <c r="B311" s="191" t="s">
        <v>315</v>
      </c>
      <c r="C311" s="191" t="s">
        <v>127</v>
      </c>
      <c r="D311" s="191" t="s">
        <v>892</v>
      </c>
      <c r="E311" s="192" t="s">
        <v>62</v>
      </c>
      <c r="F311" s="192" t="s">
        <v>250</v>
      </c>
      <c r="G311" s="192" t="s">
        <v>62</v>
      </c>
      <c r="H311" s="192" t="s">
        <v>62</v>
      </c>
      <c r="I311" s="192"/>
      <c r="J311" s="192"/>
      <c r="K311" s="191" t="s">
        <v>106</v>
      </c>
      <c r="L311" s="191" t="s">
        <v>200</v>
      </c>
      <c r="M311" s="192" t="s">
        <v>812</v>
      </c>
    </row>
    <row r="312" spans="1:14" s="32" customFormat="1" ht="70.5" customHeight="1" x14ac:dyDescent="0.5">
      <c r="A312" s="190">
        <v>137</v>
      </c>
      <c r="B312" s="191" t="s">
        <v>847</v>
      </c>
      <c r="C312" s="191" t="s">
        <v>127</v>
      </c>
      <c r="D312" s="191" t="s">
        <v>891</v>
      </c>
      <c r="E312" s="192" t="s">
        <v>62</v>
      </c>
      <c r="F312" s="192" t="s">
        <v>394</v>
      </c>
      <c r="G312" s="192" t="s">
        <v>62</v>
      </c>
      <c r="H312" s="192" t="s">
        <v>62</v>
      </c>
      <c r="I312" s="192"/>
      <c r="J312" s="192"/>
      <c r="K312" s="191" t="s">
        <v>106</v>
      </c>
      <c r="L312" s="191" t="s">
        <v>200</v>
      </c>
      <c r="M312" s="192" t="s">
        <v>812</v>
      </c>
    </row>
    <row r="313" spans="1:14" s="32" customFormat="1" ht="70.5" customHeight="1" x14ac:dyDescent="0.5">
      <c r="A313" s="190">
        <v>138</v>
      </c>
      <c r="B313" s="191" t="s">
        <v>512</v>
      </c>
      <c r="C313" s="191" t="s">
        <v>127</v>
      </c>
      <c r="D313" s="191" t="s">
        <v>513</v>
      </c>
      <c r="E313" s="192" t="s">
        <v>62</v>
      </c>
      <c r="F313" s="192" t="s">
        <v>62</v>
      </c>
      <c r="G313" s="192" t="s">
        <v>394</v>
      </c>
      <c r="H313" s="192" t="s">
        <v>62</v>
      </c>
      <c r="I313" s="192"/>
      <c r="J313" s="192"/>
      <c r="K313" s="191" t="s">
        <v>106</v>
      </c>
      <c r="L313" s="191" t="s">
        <v>200</v>
      </c>
      <c r="M313" s="192" t="s">
        <v>812</v>
      </c>
    </row>
    <row r="314" spans="1:14" s="32" customFormat="1" ht="70.5" customHeight="1" x14ac:dyDescent="0.5">
      <c r="A314" s="190">
        <v>139</v>
      </c>
      <c r="B314" s="191" t="s">
        <v>514</v>
      </c>
      <c r="C314" s="191" t="s">
        <v>127</v>
      </c>
      <c r="D314" s="191" t="s">
        <v>515</v>
      </c>
      <c r="E314" s="192" t="s">
        <v>62</v>
      </c>
      <c r="F314" s="192" t="s">
        <v>62</v>
      </c>
      <c r="G314" s="192" t="s">
        <v>251</v>
      </c>
      <c r="H314" s="192" t="s">
        <v>62</v>
      </c>
      <c r="I314" s="192"/>
      <c r="J314" s="192"/>
      <c r="K314" s="191" t="s">
        <v>106</v>
      </c>
      <c r="L314" s="191" t="s">
        <v>200</v>
      </c>
      <c r="M314" s="192" t="s">
        <v>812</v>
      </c>
    </row>
    <row r="315" spans="1:14" s="32" customFormat="1" ht="70.5" customHeight="1" x14ac:dyDescent="0.5">
      <c r="A315" s="190">
        <v>140</v>
      </c>
      <c r="B315" s="191" t="s">
        <v>516</v>
      </c>
      <c r="C315" s="191" t="s">
        <v>128</v>
      </c>
      <c r="D315" s="191" t="s">
        <v>517</v>
      </c>
      <c r="E315" s="192" t="s">
        <v>62</v>
      </c>
      <c r="F315" s="192" t="s">
        <v>62</v>
      </c>
      <c r="G315" s="192" t="s">
        <v>248</v>
      </c>
      <c r="H315" s="192" t="s">
        <v>62</v>
      </c>
      <c r="I315" s="192"/>
      <c r="J315" s="192"/>
      <c r="K315" s="191" t="s">
        <v>106</v>
      </c>
      <c r="L315" s="191" t="s">
        <v>1132</v>
      </c>
      <c r="M315" s="192" t="s">
        <v>812</v>
      </c>
    </row>
    <row r="316" spans="1:14" ht="70.5" customHeight="1" x14ac:dyDescent="0.5">
      <c r="A316" s="190">
        <v>141</v>
      </c>
      <c r="B316" s="193" t="s">
        <v>425</v>
      </c>
      <c r="C316" s="193" t="s">
        <v>176</v>
      </c>
      <c r="D316" s="193" t="s">
        <v>453</v>
      </c>
      <c r="E316" s="194" t="s">
        <v>62</v>
      </c>
      <c r="F316" s="194" t="s">
        <v>62</v>
      </c>
      <c r="G316" s="194" t="s">
        <v>62</v>
      </c>
      <c r="H316" s="194" t="s">
        <v>246</v>
      </c>
      <c r="I316" s="194"/>
      <c r="J316" s="194"/>
      <c r="K316" s="195" t="s">
        <v>83</v>
      </c>
      <c r="L316" s="193" t="s">
        <v>177</v>
      </c>
      <c r="M316" s="194" t="s">
        <v>863</v>
      </c>
    </row>
    <row r="317" spans="1:14" ht="70.5" customHeight="1" x14ac:dyDescent="0.5">
      <c r="A317" s="190">
        <v>142</v>
      </c>
      <c r="B317" s="193" t="s">
        <v>425</v>
      </c>
      <c r="C317" s="193" t="s">
        <v>176</v>
      </c>
      <c r="D317" s="193" t="s">
        <v>454</v>
      </c>
      <c r="E317" s="194" t="s">
        <v>62</v>
      </c>
      <c r="F317" s="194" t="s">
        <v>62</v>
      </c>
      <c r="G317" s="194" t="s">
        <v>62</v>
      </c>
      <c r="H317" s="194" t="s">
        <v>243</v>
      </c>
      <c r="I317" s="194"/>
      <c r="J317" s="194"/>
      <c r="K317" s="195" t="s">
        <v>83</v>
      </c>
      <c r="L317" s="193" t="s">
        <v>177</v>
      </c>
      <c r="M317" s="194" t="s">
        <v>863</v>
      </c>
    </row>
    <row r="318" spans="1:14" s="88" customFormat="1" ht="56.25" customHeight="1" x14ac:dyDescent="0.5">
      <c r="A318" s="186"/>
      <c r="B318" s="135" t="s">
        <v>1243</v>
      </c>
      <c r="C318" s="135" t="s">
        <v>176</v>
      </c>
      <c r="D318" s="135" t="s">
        <v>1244</v>
      </c>
      <c r="E318" s="82" t="s">
        <v>62</v>
      </c>
      <c r="F318" s="82" t="s">
        <v>62</v>
      </c>
      <c r="G318" s="82" t="s">
        <v>62</v>
      </c>
      <c r="H318" s="82" t="s">
        <v>245</v>
      </c>
      <c r="I318" s="82" t="s">
        <v>62</v>
      </c>
      <c r="J318" s="82"/>
      <c r="K318" s="133" t="s">
        <v>83</v>
      </c>
      <c r="L318" s="135" t="s">
        <v>177</v>
      </c>
      <c r="M318" s="82" t="s">
        <v>863</v>
      </c>
    </row>
    <row r="319" spans="1:14" ht="53.25" customHeight="1" x14ac:dyDescent="0.5">
      <c r="A319" s="186">
        <v>158</v>
      </c>
      <c r="B319" s="81" t="s">
        <v>1245</v>
      </c>
      <c r="C319" s="81" t="s">
        <v>128</v>
      </c>
      <c r="D319" s="81" t="s">
        <v>1252</v>
      </c>
      <c r="E319" s="83" t="s">
        <v>62</v>
      </c>
      <c r="F319" s="83" t="s">
        <v>62</v>
      </c>
      <c r="G319" s="83" t="s">
        <v>62</v>
      </c>
      <c r="H319" s="83" t="s">
        <v>248</v>
      </c>
      <c r="I319" s="83" t="s">
        <v>62</v>
      </c>
      <c r="J319" s="83"/>
      <c r="K319" s="81" t="s">
        <v>106</v>
      </c>
      <c r="L319" s="81" t="s">
        <v>201</v>
      </c>
      <c r="M319" s="83" t="s">
        <v>810</v>
      </c>
      <c r="N319" s="88"/>
    </row>
    <row r="320" spans="1:14" s="88" customFormat="1" ht="57" customHeight="1" x14ac:dyDescent="0.5">
      <c r="A320" s="186"/>
      <c r="B320" s="137" t="s">
        <v>1246</v>
      </c>
      <c r="C320" s="81" t="s">
        <v>128</v>
      </c>
      <c r="D320" s="81" t="s">
        <v>1248</v>
      </c>
      <c r="E320" s="83" t="s">
        <v>62</v>
      </c>
      <c r="F320" s="83" t="s">
        <v>62</v>
      </c>
      <c r="G320" s="83" t="s">
        <v>62</v>
      </c>
      <c r="H320" s="83" t="s">
        <v>255</v>
      </c>
      <c r="I320" s="83" t="s">
        <v>62</v>
      </c>
      <c r="J320" s="83"/>
      <c r="K320" s="81" t="s">
        <v>106</v>
      </c>
      <c r="L320" s="81" t="s">
        <v>201</v>
      </c>
      <c r="M320" s="83" t="s">
        <v>810</v>
      </c>
    </row>
    <row r="321" spans="1:13" s="88" customFormat="1" ht="54.75" customHeight="1" x14ac:dyDescent="0.5">
      <c r="A321" s="186"/>
      <c r="B321" s="137" t="s">
        <v>1246</v>
      </c>
      <c r="C321" s="81" t="s">
        <v>128</v>
      </c>
      <c r="D321" s="81" t="s">
        <v>1247</v>
      </c>
      <c r="E321" s="83" t="s">
        <v>62</v>
      </c>
      <c r="F321" s="83" t="s">
        <v>62</v>
      </c>
      <c r="G321" s="83" t="s">
        <v>62</v>
      </c>
      <c r="H321" s="83" t="s">
        <v>248</v>
      </c>
      <c r="I321" s="83" t="s">
        <v>62</v>
      </c>
      <c r="J321" s="83"/>
      <c r="K321" s="81" t="s">
        <v>106</v>
      </c>
      <c r="L321" s="81" t="s">
        <v>201</v>
      </c>
      <c r="M321" s="83" t="s">
        <v>810</v>
      </c>
    </row>
    <row r="322" spans="1:13" s="88" customFormat="1" ht="56.25" customHeight="1" x14ac:dyDescent="0.5">
      <c r="A322" s="186"/>
      <c r="B322" s="137" t="s">
        <v>1246</v>
      </c>
      <c r="C322" s="81" t="s">
        <v>128</v>
      </c>
      <c r="D322" s="81" t="s">
        <v>1250</v>
      </c>
      <c r="E322" s="83" t="s">
        <v>62</v>
      </c>
      <c r="F322" s="83" t="s">
        <v>62</v>
      </c>
      <c r="G322" s="83" t="s">
        <v>62</v>
      </c>
      <c r="H322" s="83" t="s">
        <v>1249</v>
      </c>
      <c r="I322" s="83" t="s">
        <v>62</v>
      </c>
      <c r="J322" s="83"/>
      <c r="K322" s="81" t="s">
        <v>106</v>
      </c>
      <c r="L322" s="81" t="s">
        <v>201</v>
      </c>
      <c r="M322" s="83" t="s">
        <v>810</v>
      </c>
    </row>
    <row r="323" spans="1:13" s="88" customFormat="1" ht="54.75" customHeight="1" x14ac:dyDescent="0.5">
      <c r="A323" s="186"/>
      <c r="B323" s="137" t="s">
        <v>1246</v>
      </c>
      <c r="C323" s="81" t="s">
        <v>128</v>
      </c>
      <c r="D323" s="81" t="s">
        <v>1251</v>
      </c>
      <c r="E323" s="83" t="s">
        <v>62</v>
      </c>
      <c r="F323" s="83" t="s">
        <v>62</v>
      </c>
      <c r="G323" s="83" t="s">
        <v>62</v>
      </c>
      <c r="H323" s="83" t="s">
        <v>62</v>
      </c>
      <c r="I323" s="83" t="s">
        <v>248</v>
      </c>
      <c r="J323" s="83"/>
      <c r="K323" s="81" t="s">
        <v>106</v>
      </c>
      <c r="L323" s="81" t="s">
        <v>201</v>
      </c>
      <c r="M323" s="83" t="s">
        <v>810</v>
      </c>
    </row>
    <row r="324" spans="1:13" s="32" customFormat="1" ht="57" customHeight="1" x14ac:dyDescent="0.5">
      <c r="A324" s="186">
        <v>147</v>
      </c>
      <c r="B324" s="135" t="s">
        <v>455</v>
      </c>
      <c r="C324" s="135" t="s">
        <v>141</v>
      </c>
      <c r="D324" s="135" t="s">
        <v>1231</v>
      </c>
      <c r="E324" s="82" t="s">
        <v>62</v>
      </c>
      <c r="F324" s="82" t="s">
        <v>62</v>
      </c>
      <c r="G324" s="82" t="s">
        <v>62</v>
      </c>
      <c r="H324" s="82" t="s">
        <v>62</v>
      </c>
      <c r="I324" s="82" t="s">
        <v>260</v>
      </c>
      <c r="J324" s="82"/>
      <c r="K324" s="135" t="s">
        <v>82</v>
      </c>
      <c r="L324" s="135" t="s">
        <v>142</v>
      </c>
      <c r="M324" s="82" t="s">
        <v>863</v>
      </c>
    </row>
    <row r="325" spans="1:13" s="32" customFormat="1" ht="53.25" customHeight="1" x14ac:dyDescent="0.5">
      <c r="A325" s="186">
        <v>148</v>
      </c>
      <c r="B325" s="135" t="s">
        <v>457</v>
      </c>
      <c r="C325" s="135" t="s">
        <v>176</v>
      </c>
      <c r="D325" s="135" t="s">
        <v>456</v>
      </c>
      <c r="E325" s="82" t="s">
        <v>62</v>
      </c>
      <c r="F325" s="82" t="s">
        <v>62</v>
      </c>
      <c r="G325" s="82" t="s">
        <v>62</v>
      </c>
      <c r="H325" s="82" t="s">
        <v>62</v>
      </c>
      <c r="I325" s="82" t="s">
        <v>243</v>
      </c>
      <c r="J325" s="82"/>
      <c r="K325" s="133" t="s">
        <v>83</v>
      </c>
      <c r="L325" s="135" t="s">
        <v>177</v>
      </c>
      <c r="M325" s="82" t="s">
        <v>863</v>
      </c>
    </row>
    <row r="326" spans="1:13" s="32" customFormat="1" ht="54.75" customHeight="1" x14ac:dyDescent="0.5">
      <c r="A326" s="186">
        <v>149</v>
      </c>
      <c r="B326" s="135" t="s">
        <v>457</v>
      </c>
      <c r="C326" s="135" t="s">
        <v>176</v>
      </c>
      <c r="D326" s="135" t="s">
        <v>458</v>
      </c>
      <c r="E326" s="82" t="s">
        <v>62</v>
      </c>
      <c r="F326" s="82" t="s">
        <v>62</v>
      </c>
      <c r="G326" s="82" t="s">
        <v>62</v>
      </c>
      <c r="H326" s="82" t="s">
        <v>62</v>
      </c>
      <c r="I326" s="82" t="s">
        <v>243</v>
      </c>
      <c r="J326" s="82"/>
      <c r="K326" s="133" t="s">
        <v>83</v>
      </c>
      <c r="L326" s="135" t="s">
        <v>177</v>
      </c>
      <c r="M326" s="82" t="s">
        <v>863</v>
      </c>
    </row>
    <row r="327" spans="1:13" s="32" customFormat="1" ht="57.75" customHeight="1" x14ac:dyDescent="0.5">
      <c r="A327" s="186">
        <v>150</v>
      </c>
      <c r="B327" s="135" t="s">
        <v>697</v>
      </c>
      <c r="C327" s="135" t="s">
        <v>176</v>
      </c>
      <c r="D327" s="135" t="s">
        <v>698</v>
      </c>
      <c r="E327" s="82" t="s">
        <v>62</v>
      </c>
      <c r="F327" s="82" t="s">
        <v>62</v>
      </c>
      <c r="G327" s="82" t="s">
        <v>62</v>
      </c>
      <c r="H327" s="82" t="s">
        <v>62</v>
      </c>
      <c r="I327" s="82" t="s">
        <v>246</v>
      </c>
      <c r="J327" s="82"/>
      <c r="K327" s="133" t="s">
        <v>83</v>
      </c>
      <c r="L327" s="135" t="s">
        <v>177</v>
      </c>
      <c r="M327" s="82" t="s">
        <v>863</v>
      </c>
    </row>
    <row r="328" spans="1:13" s="32" customFormat="1" ht="70.5" customHeight="1" x14ac:dyDescent="0.5">
      <c r="A328" s="127">
        <v>151</v>
      </c>
      <c r="B328" s="134" t="s">
        <v>1048</v>
      </c>
      <c r="C328" s="128" t="s">
        <v>128</v>
      </c>
      <c r="D328" s="128" t="s">
        <v>1049</v>
      </c>
      <c r="E328" s="76" t="s">
        <v>248</v>
      </c>
      <c r="F328" s="161" t="s">
        <v>62</v>
      </c>
      <c r="G328" s="161" t="s">
        <v>62</v>
      </c>
      <c r="H328" s="161" t="s">
        <v>62</v>
      </c>
      <c r="I328" s="161"/>
      <c r="J328" s="161"/>
      <c r="K328" s="128" t="s">
        <v>106</v>
      </c>
      <c r="L328" s="128" t="s">
        <v>201</v>
      </c>
      <c r="M328" s="76" t="s">
        <v>815</v>
      </c>
    </row>
    <row r="329" spans="1:13" s="32" customFormat="1" ht="70.5" customHeight="1" x14ac:dyDescent="0.5">
      <c r="A329" s="127">
        <v>152</v>
      </c>
      <c r="B329" s="132" t="s">
        <v>823</v>
      </c>
      <c r="C329" s="128" t="s">
        <v>128</v>
      </c>
      <c r="D329" s="128" t="s">
        <v>822</v>
      </c>
      <c r="E329" s="76" t="s">
        <v>62</v>
      </c>
      <c r="F329" s="76" t="s">
        <v>820</v>
      </c>
      <c r="G329" s="76" t="s">
        <v>62</v>
      </c>
      <c r="H329" s="76" t="s">
        <v>62</v>
      </c>
      <c r="I329" s="76"/>
      <c r="J329" s="76"/>
      <c r="K329" s="128" t="s">
        <v>106</v>
      </c>
      <c r="L329" s="128" t="s">
        <v>201</v>
      </c>
      <c r="M329" s="76" t="s">
        <v>815</v>
      </c>
    </row>
    <row r="330" spans="1:13" s="32" customFormat="1" ht="70.5" customHeight="1" x14ac:dyDescent="0.5">
      <c r="A330" s="127">
        <v>153</v>
      </c>
      <c r="B330" s="132" t="s">
        <v>893</v>
      </c>
      <c r="C330" s="128" t="s">
        <v>128</v>
      </c>
      <c r="D330" s="128" t="s">
        <v>894</v>
      </c>
      <c r="E330" s="76" t="s">
        <v>62</v>
      </c>
      <c r="F330" s="76" t="s">
        <v>250</v>
      </c>
      <c r="G330" s="76" t="s">
        <v>830</v>
      </c>
      <c r="H330" s="76" t="s">
        <v>62</v>
      </c>
      <c r="I330" s="76"/>
      <c r="J330" s="76"/>
      <c r="K330" s="128" t="s">
        <v>106</v>
      </c>
      <c r="L330" s="128" t="s">
        <v>201</v>
      </c>
      <c r="M330" s="76" t="s">
        <v>815</v>
      </c>
    </row>
    <row r="331" spans="1:13" s="32" customFormat="1" ht="70.5" customHeight="1" x14ac:dyDescent="0.5">
      <c r="A331" s="127">
        <v>154</v>
      </c>
      <c r="B331" s="132" t="s">
        <v>824</v>
      </c>
      <c r="C331" s="128" t="s">
        <v>128</v>
      </c>
      <c r="D331" s="128" t="s">
        <v>825</v>
      </c>
      <c r="E331" s="76" t="s">
        <v>62</v>
      </c>
      <c r="F331" s="76" t="s">
        <v>820</v>
      </c>
      <c r="G331" s="76" t="s">
        <v>62</v>
      </c>
      <c r="H331" s="76" t="s">
        <v>62</v>
      </c>
      <c r="I331" s="76"/>
      <c r="J331" s="76"/>
      <c r="K331" s="128" t="s">
        <v>106</v>
      </c>
      <c r="L331" s="128" t="s">
        <v>201</v>
      </c>
      <c r="M331" s="76" t="s">
        <v>816</v>
      </c>
    </row>
    <row r="332" spans="1:13" s="32" customFormat="1" ht="70.5" customHeight="1" x14ac:dyDescent="0.5">
      <c r="A332" s="127">
        <v>155</v>
      </c>
      <c r="B332" s="132" t="s">
        <v>992</v>
      </c>
      <c r="C332" s="128" t="s">
        <v>180</v>
      </c>
      <c r="D332" s="128" t="s">
        <v>991</v>
      </c>
      <c r="E332" s="76" t="s">
        <v>62</v>
      </c>
      <c r="F332" s="76" t="s">
        <v>820</v>
      </c>
      <c r="G332" s="76" t="s">
        <v>62</v>
      </c>
      <c r="H332" s="76" t="s">
        <v>62</v>
      </c>
      <c r="I332" s="76"/>
      <c r="J332" s="76"/>
      <c r="K332" s="128" t="s">
        <v>106</v>
      </c>
      <c r="L332" s="128" t="s">
        <v>129</v>
      </c>
      <c r="M332" s="76" t="s">
        <v>809</v>
      </c>
    </row>
    <row r="333" spans="1:13" s="32" customFormat="1" ht="66" customHeight="1" x14ac:dyDescent="0.5">
      <c r="A333" s="127">
        <v>156</v>
      </c>
      <c r="B333" s="132" t="s">
        <v>896</v>
      </c>
      <c r="C333" s="128" t="s">
        <v>128</v>
      </c>
      <c r="D333" s="128" t="s">
        <v>895</v>
      </c>
      <c r="E333" s="76" t="s">
        <v>62</v>
      </c>
      <c r="F333" s="76" t="s">
        <v>262</v>
      </c>
      <c r="G333" s="76" t="s">
        <v>62</v>
      </c>
      <c r="H333" s="76" t="s">
        <v>62</v>
      </c>
      <c r="I333" s="76"/>
      <c r="J333" s="76"/>
      <c r="K333" s="128" t="s">
        <v>106</v>
      </c>
      <c r="L333" s="128" t="s">
        <v>201</v>
      </c>
      <c r="M333" s="76" t="s">
        <v>815</v>
      </c>
    </row>
    <row r="334" spans="1:13" s="32" customFormat="1" ht="70.5" customHeight="1" x14ac:dyDescent="0.5">
      <c r="A334" s="127">
        <v>157</v>
      </c>
      <c r="B334" s="128" t="s">
        <v>519</v>
      </c>
      <c r="C334" s="128" t="s">
        <v>127</v>
      </c>
      <c r="D334" s="128" t="s">
        <v>897</v>
      </c>
      <c r="E334" s="76" t="s">
        <v>62</v>
      </c>
      <c r="F334" s="76" t="s">
        <v>62</v>
      </c>
      <c r="G334" s="76" t="s">
        <v>820</v>
      </c>
      <c r="H334" s="76" t="s">
        <v>62</v>
      </c>
      <c r="I334" s="76"/>
      <c r="J334" s="76"/>
      <c r="K334" s="128" t="s">
        <v>106</v>
      </c>
      <c r="L334" s="128" t="s">
        <v>200</v>
      </c>
      <c r="M334" s="76" t="s">
        <v>809</v>
      </c>
    </row>
    <row r="335" spans="1:13" s="32" customFormat="1" ht="70.5" customHeight="1" x14ac:dyDescent="0.5">
      <c r="A335" s="127">
        <v>158</v>
      </c>
      <c r="B335" s="128" t="s">
        <v>518</v>
      </c>
      <c r="C335" s="128" t="s">
        <v>128</v>
      </c>
      <c r="D335" s="128" t="s">
        <v>901</v>
      </c>
      <c r="E335" s="76" t="s">
        <v>62</v>
      </c>
      <c r="F335" s="76" t="s">
        <v>62</v>
      </c>
      <c r="G335" s="76" t="s">
        <v>248</v>
      </c>
      <c r="H335" s="76" t="s">
        <v>62</v>
      </c>
      <c r="I335" s="76"/>
      <c r="J335" s="76"/>
      <c r="K335" s="128" t="s">
        <v>106</v>
      </c>
      <c r="L335" s="128" t="s">
        <v>201</v>
      </c>
      <c r="M335" s="76" t="s">
        <v>810</v>
      </c>
    </row>
    <row r="336" spans="1:13" ht="70.5" customHeight="1" x14ac:dyDescent="0.5">
      <c r="A336" s="127">
        <v>159</v>
      </c>
      <c r="B336" s="128" t="s">
        <v>1076</v>
      </c>
      <c r="C336" s="128" t="s">
        <v>128</v>
      </c>
      <c r="D336" s="128" t="s">
        <v>903</v>
      </c>
      <c r="E336" s="76" t="s">
        <v>62</v>
      </c>
      <c r="F336" s="76" t="s">
        <v>62</v>
      </c>
      <c r="G336" s="76" t="s">
        <v>394</v>
      </c>
      <c r="H336" s="76" t="s">
        <v>62</v>
      </c>
      <c r="I336" s="76"/>
      <c r="J336" s="76"/>
      <c r="K336" s="128" t="s">
        <v>106</v>
      </c>
      <c r="L336" s="128" t="s">
        <v>201</v>
      </c>
      <c r="M336" s="76" t="s">
        <v>810</v>
      </c>
    </row>
    <row r="337" spans="1:13" ht="70.5" customHeight="1" x14ac:dyDescent="0.5">
      <c r="A337" s="127">
        <v>160</v>
      </c>
      <c r="B337" s="128" t="s">
        <v>902</v>
      </c>
      <c r="C337" s="128" t="s">
        <v>128</v>
      </c>
      <c r="D337" s="128" t="s">
        <v>904</v>
      </c>
      <c r="E337" s="161" t="s">
        <v>62</v>
      </c>
      <c r="F337" s="161" t="s">
        <v>243</v>
      </c>
      <c r="G337" s="76" t="s">
        <v>62</v>
      </c>
      <c r="H337" s="76" t="s">
        <v>62</v>
      </c>
      <c r="I337" s="76"/>
      <c r="J337" s="76"/>
      <c r="K337" s="128" t="s">
        <v>106</v>
      </c>
      <c r="L337" s="128" t="s">
        <v>201</v>
      </c>
      <c r="M337" s="76" t="s">
        <v>810</v>
      </c>
    </row>
    <row r="338" spans="1:13" ht="70.5" customHeight="1" x14ac:dyDescent="0.5">
      <c r="A338" s="127">
        <v>161</v>
      </c>
      <c r="B338" s="128" t="s">
        <v>732</v>
      </c>
      <c r="C338" s="128" t="s">
        <v>128</v>
      </c>
      <c r="D338" s="128" t="s">
        <v>898</v>
      </c>
      <c r="E338" s="76" t="s">
        <v>62</v>
      </c>
      <c r="F338" s="76" t="s">
        <v>62</v>
      </c>
      <c r="G338" s="76" t="s">
        <v>62</v>
      </c>
      <c r="H338" s="76" t="s">
        <v>250</v>
      </c>
      <c r="I338" s="76"/>
      <c r="J338" s="76"/>
      <c r="K338" s="128" t="s">
        <v>106</v>
      </c>
      <c r="L338" s="128" t="s">
        <v>201</v>
      </c>
      <c r="M338" s="76" t="s">
        <v>814</v>
      </c>
    </row>
    <row r="339" spans="1:13" ht="70.5" customHeight="1" x14ac:dyDescent="0.5">
      <c r="A339" s="127">
        <v>162</v>
      </c>
      <c r="B339" s="134" t="s">
        <v>973</v>
      </c>
      <c r="C339" s="134" t="s">
        <v>176</v>
      </c>
      <c r="D339" s="134" t="s">
        <v>974</v>
      </c>
      <c r="E339" s="161" t="s">
        <v>62</v>
      </c>
      <c r="F339" s="161" t="s">
        <v>62</v>
      </c>
      <c r="G339" s="161" t="s">
        <v>62</v>
      </c>
      <c r="H339" s="161" t="s">
        <v>245</v>
      </c>
      <c r="I339" s="161"/>
      <c r="J339" s="161"/>
      <c r="K339" s="132" t="s">
        <v>83</v>
      </c>
      <c r="L339" s="132" t="s">
        <v>86</v>
      </c>
      <c r="M339" s="161" t="s">
        <v>863</v>
      </c>
    </row>
    <row r="340" spans="1:13" ht="63" customHeight="1" x14ac:dyDescent="0.5">
      <c r="A340" s="127">
        <v>163</v>
      </c>
      <c r="B340" s="134" t="s">
        <v>291</v>
      </c>
      <c r="C340" s="134" t="s">
        <v>423</v>
      </c>
      <c r="D340" s="134" t="s">
        <v>899</v>
      </c>
      <c r="E340" s="161" t="s">
        <v>62</v>
      </c>
      <c r="F340" s="161" t="s">
        <v>62</v>
      </c>
      <c r="G340" s="161" t="s">
        <v>62</v>
      </c>
      <c r="H340" s="161" t="s">
        <v>243</v>
      </c>
      <c r="I340" s="161"/>
      <c r="J340" s="161"/>
      <c r="K340" s="134" t="s">
        <v>82</v>
      </c>
      <c r="L340" s="134" t="s">
        <v>424</v>
      </c>
      <c r="M340" s="161" t="s">
        <v>863</v>
      </c>
    </row>
    <row r="341" spans="1:13" ht="63" customHeight="1" x14ac:dyDescent="0.5">
      <c r="A341" s="127">
        <v>164</v>
      </c>
      <c r="B341" s="134" t="s">
        <v>291</v>
      </c>
      <c r="C341" s="134" t="s">
        <v>423</v>
      </c>
      <c r="D341" s="134" t="s">
        <v>432</v>
      </c>
      <c r="E341" s="161" t="s">
        <v>62</v>
      </c>
      <c r="F341" s="161" t="s">
        <v>62</v>
      </c>
      <c r="G341" s="161" t="s">
        <v>62</v>
      </c>
      <c r="H341" s="161" t="s">
        <v>260</v>
      </c>
      <c r="I341" s="161"/>
      <c r="J341" s="161"/>
      <c r="K341" s="134" t="s">
        <v>82</v>
      </c>
      <c r="L341" s="134" t="s">
        <v>424</v>
      </c>
      <c r="M341" s="161" t="s">
        <v>863</v>
      </c>
    </row>
    <row r="342" spans="1:13" s="32" customFormat="1" ht="70.5" customHeight="1" x14ac:dyDescent="0.5">
      <c r="A342" s="127">
        <v>165</v>
      </c>
      <c r="B342" s="134" t="s">
        <v>292</v>
      </c>
      <c r="C342" s="134" t="s">
        <v>373</v>
      </c>
      <c r="D342" s="134" t="s">
        <v>459</v>
      </c>
      <c r="E342" s="161" t="s">
        <v>62</v>
      </c>
      <c r="F342" s="161" t="s">
        <v>62</v>
      </c>
      <c r="G342" s="161" t="s">
        <v>62</v>
      </c>
      <c r="H342" s="161" t="s">
        <v>246</v>
      </c>
      <c r="I342" s="161"/>
      <c r="J342" s="161"/>
      <c r="K342" s="134" t="s">
        <v>374</v>
      </c>
      <c r="L342" s="134" t="s">
        <v>375</v>
      </c>
      <c r="M342" s="161" t="s">
        <v>863</v>
      </c>
    </row>
    <row r="343" spans="1:13" s="32" customFormat="1" ht="70.5" customHeight="1" x14ac:dyDescent="0.5">
      <c r="A343" s="127">
        <v>166</v>
      </c>
      <c r="B343" s="134" t="s">
        <v>461</v>
      </c>
      <c r="C343" s="134" t="s">
        <v>176</v>
      </c>
      <c r="D343" s="134" t="s">
        <v>900</v>
      </c>
      <c r="E343" s="161" t="s">
        <v>62</v>
      </c>
      <c r="F343" s="161" t="s">
        <v>62</v>
      </c>
      <c r="G343" s="161" t="s">
        <v>62</v>
      </c>
      <c r="H343" s="161" t="s">
        <v>260</v>
      </c>
      <c r="I343" s="161"/>
      <c r="J343" s="161"/>
      <c r="K343" s="132" t="s">
        <v>83</v>
      </c>
      <c r="L343" s="132" t="s">
        <v>86</v>
      </c>
      <c r="M343" s="161" t="s">
        <v>863</v>
      </c>
    </row>
    <row r="344" spans="1:13" ht="70.5" customHeight="1" x14ac:dyDescent="0.5">
      <c r="A344" s="136">
        <v>167</v>
      </c>
      <c r="B344" s="80" t="s">
        <v>827</v>
      </c>
      <c r="C344" s="78" t="s">
        <v>128</v>
      </c>
      <c r="D344" s="78" t="s">
        <v>828</v>
      </c>
      <c r="E344" s="79" t="s">
        <v>248</v>
      </c>
      <c r="F344" s="79" t="s">
        <v>62</v>
      </c>
      <c r="G344" s="79" t="s">
        <v>62</v>
      </c>
      <c r="H344" s="79" t="s">
        <v>62</v>
      </c>
      <c r="I344" s="79"/>
      <c r="J344" s="79"/>
      <c r="K344" s="78" t="s">
        <v>106</v>
      </c>
      <c r="L344" s="78" t="s">
        <v>201</v>
      </c>
      <c r="M344" s="79" t="s">
        <v>814</v>
      </c>
    </row>
    <row r="345" spans="1:13" ht="70.5" customHeight="1" x14ac:dyDescent="0.5">
      <c r="A345" s="136">
        <v>168</v>
      </c>
      <c r="B345" s="80" t="s">
        <v>528</v>
      </c>
      <c r="C345" s="78" t="s">
        <v>128</v>
      </c>
      <c r="D345" s="78" t="s">
        <v>547</v>
      </c>
      <c r="E345" s="79" t="s">
        <v>62</v>
      </c>
      <c r="F345" s="79" t="s">
        <v>394</v>
      </c>
      <c r="G345" s="79" t="s">
        <v>62</v>
      </c>
      <c r="H345" s="79" t="s">
        <v>62</v>
      </c>
      <c r="I345" s="79"/>
      <c r="J345" s="79"/>
      <c r="K345" s="78" t="s">
        <v>106</v>
      </c>
      <c r="L345" s="78" t="s">
        <v>201</v>
      </c>
      <c r="M345" s="79" t="s">
        <v>814</v>
      </c>
    </row>
    <row r="346" spans="1:13" ht="65.25" customHeight="1" x14ac:dyDescent="0.5">
      <c r="A346" s="136">
        <v>169</v>
      </c>
      <c r="B346" s="80" t="s">
        <v>827</v>
      </c>
      <c r="C346" s="78" t="s">
        <v>128</v>
      </c>
      <c r="D346" s="78" t="s">
        <v>828</v>
      </c>
      <c r="E346" s="79" t="s">
        <v>62</v>
      </c>
      <c r="F346" s="79" t="s">
        <v>820</v>
      </c>
      <c r="G346" s="79" t="s">
        <v>62</v>
      </c>
      <c r="H346" s="79" t="s">
        <v>62</v>
      </c>
      <c r="I346" s="79"/>
      <c r="J346" s="79"/>
      <c r="K346" s="78" t="s">
        <v>106</v>
      </c>
      <c r="L346" s="78" t="s">
        <v>201</v>
      </c>
      <c r="M346" s="79" t="s">
        <v>814</v>
      </c>
    </row>
    <row r="347" spans="1:13" ht="70.5" customHeight="1" x14ac:dyDescent="0.5">
      <c r="A347" s="136">
        <v>170</v>
      </c>
      <c r="B347" s="87" t="s">
        <v>320</v>
      </c>
      <c r="C347" s="78" t="s">
        <v>180</v>
      </c>
      <c r="D347" s="78" t="s">
        <v>410</v>
      </c>
      <c r="E347" s="79" t="s">
        <v>62</v>
      </c>
      <c r="F347" s="79" t="s">
        <v>249</v>
      </c>
      <c r="G347" s="77" t="s">
        <v>62</v>
      </c>
      <c r="H347" s="79" t="s">
        <v>62</v>
      </c>
      <c r="I347" s="79"/>
      <c r="J347" s="79"/>
      <c r="K347" s="78" t="s">
        <v>106</v>
      </c>
      <c r="L347" s="78" t="s">
        <v>129</v>
      </c>
      <c r="M347" s="79" t="s">
        <v>814</v>
      </c>
    </row>
    <row r="348" spans="1:13" ht="70.5" customHeight="1" x14ac:dyDescent="0.5">
      <c r="A348" s="136">
        <v>171</v>
      </c>
      <c r="B348" s="80" t="s">
        <v>520</v>
      </c>
      <c r="C348" s="78" t="s">
        <v>127</v>
      </c>
      <c r="D348" s="78" t="s">
        <v>521</v>
      </c>
      <c r="E348" s="79" t="s">
        <v>62</v>
      </c>
      <c r="F348" s="79" t="s">
        <v>62</v>
      </c>
      <c r="G348" s="79" t="s">
        <v>249</v>
      </c>
      <c r="H348" s="79" t="s">
        <v>62</v>
      </c>
      <c r="I348" s="79"/>
      <c r="J348" s="79"/>
      <c r="K348" s="78" t="s">
        <v>106</v>
      </c>
      <c r="L348" s="78" t="s">
        <v>200</v>
      </c>
      <c r="M348" s="79" t="s">
        <v>814</v>
      </c>
    </row>
    <row r="349" spans="1:13" ht="70.5" customHeight="1" x14ac:dyDescent="0.5">
      <c r="A349" s="136">
        <v>172</v>
      </c>
      <c r="B349" s="80" t="s">
        <v>154</v>
      </c>
      <c r="C349" s="78" t="s">
        <v>128</v>
      </c>
      <c r="D349" s="78" t="s">
        <v>522</v>
      </c>
      <c r="E349" s="79" t="s">
        <v>62</v>
      </c>
      <c r="F349" s="79" t="s">
        <v>62</v>
      </c>
      <c r="G349" s="79" t="s">
        <v>248</v>
      </c>
      <c r="H349" s="79" t="s">
        <v>62</v>
      </c>
      <c r="I349" s="79"/>
      <c r="J349" s="79"/>
      <c r="K349" s="78" t="s">
        <v>106</v>
      </c>
      <c r="L349" s="78" t="s">
        <v>201</v>
      </c>
      <c r="M349" s="79" t="s">
        <v>814</v>
      </c>
    </row>
    <row r="350" spans="1:13" ht="70.5" customHeight="1" x14ac:dyDescent="0.5">
      <c r="A350" s="136">
        <v>173</v>
      </c>
      <c r="B350" s="87" t="s">
        <v>316</v>
      </c>
      <c r="C350" s="78" t="s">
        <v>128</v>
      </c>
      <c r="D350" s="78" t="s">
        <v>396</v>
      </c>
      <c r="E350" s="79" t="s">
        <v>62</v>
      </c>
      <c r="F350" s="79" t="s">
        <v>62</v>
      </c>
      <c r="G350" s="79" t="s">
        <v>249</v>
      </c>
      <c r="H350" s="79" t="s">
        <v>62</v>
      </c>
      <c r="I350" s="79"/>
      <c r="J350" s="79"/>
      <c r="K350" s="78" t="s">
        <v>106</v>
      </c>
      <c r="L350" s="78" t="s">
        <v>201</v>
      </c>
      <c r="M350" s="79" t="s">
        <v>814</v>
      </c>
    </row>
    <row r="351" spans="1:13" s="31" customFormat="1" ht="70.5" customHeight="1" x14ac:dyDescent="0.5">
      <c r="A351" s="136">
        <v>174</v>
      </c>
      <c r="B351" s="87" t="s">
        <v>317</v>
      </c>
      <c r="C351" s="78" t="s">
        <v>128</v>
      </c>
      <c r="D351" s="78" t="s">
        <v>395</v>
      </c>
      <c r="E351" s="79" t="s">
        <v>62</v>
      </c>
      <c r="F351" s="79" t="s">
        <v>62</v>
      </c>
      <c r="G351" s="79" t="s">
        <v>249</v>
      </c>
      <c r="H351" s="79" t="s">
        <v>62</v>
      </c>
      <c r="I351" s="79"/>
      <c r="J351" s="79"/>
      <c r="K351" s="78" t="s">
        <v>106</v>
      </c>
      <c r="L351" s="78" t="s">
        <v>201</v>
      </c>
      <c r="M351" s="79" t="s">
        <v>814</v>
      </c>
    </row>
    <row r="352" spans="1:13" ht="70.5" customHeight="1" x14ac:dyDescent="0.5">
      <c r="A352" s="136">
        <v>175</v>
      </c>
      <c r="B352" s="87" t="s">
        <v>318</v>
      </c>
      <c r="C352" s="78" t="s">
        <v>128</v>
      </c>
      <c r="D352" s="78" t="s">
        <v>399</v>
      </c>
      <c r="E352" s="79" t="s">
        <v>62</v>
      </c>
      <c r="F352" s="79" t="s">
        <v>62</v>
      </c>
      <c r="G352" s="79" t="s">
        <v>256</v>
      </c>
      <c r="H352" s="79" t="s">
        <v>62</v>
      </c>
      <c r="I352" s="79"/>
      <c r="J352" s="79"/>
      <c r="K352" s="78" t="s">
        <v>106</v>
      </c>
      <c r="L352" s="78" t="s">
        <v>201</v>
      </c>
      <c r="M352" s="79" t="s">
        <v>814</v>
      </c>
    </row>
    <row r="353" spans="1:13" ht="70.5" customHeight="1" x14ac:dyDescent="0.5">
      <c r="A353" s="136">
        <v>176</v>
      </c>
      <c r="B353" s="87" t="s">
        <v>319</v>
      </c>
      <c r="C353" s="78" t="s">
        <v>180</v>
      </c>
      <c r="D353" s="78" t="s">
        <v>523</v>
      </c>
      <c r="E353" s="79" t="s">
        <v>62</v>
      </c>
      <c r="F353" s="93" t="s">
        <v>62</v>
      </c>
      <c r="G353" s="79" t="s">
        <v>256</v>
      </c>
      <c r="H353" s="79" t="s">
        <v>62</v>
      </c>
      <c r="I353" s="79"/>
      <c r="J353" s="79"/>
      <c r="K353" s="78" t="s">
        <v>106</v>
      </c>
      <c r="L353" s="78" t="s">
        <v>129</v>
      </c>
      <c r="M353" s="79" t="s">
        <v>814</v>
      </c>
    </row>
    <row r="354" spans="1:13" ht="65.25" customHeight="1" x14ac:dyDescent="0.5">
      <c r="A354" s="136">
        <v>177</v>
      </c>
      <c r="B354" s="80" t="s">
        <v>525</v>
      </c>
      <c r="C354" s="78" t="s">
        <v>127</v>
      </c>
      <c r="D354" s="78" t="s">
        <v>524</v>
      </c>
      <c r="E354" s="77" t="s">
        <v>62</v>
      </c>
      <c r="F354" s="77" t="s">
        <v>62</v>
      </c>
      <c r="G354" s="84" t="s">
        <v>62</v>
      </c>
      <c r="H354" s="84" t="s">
        <v>199</v>
      </c>
      <c r="I354" s="84"/>
      <c r="J354" s="84"/>
      <c r="K354" s="78" t="s">
        <v>106</v>
      </c>
      <c r="L354" s="78" t="s">
        <v>126</v>
      </c>
      <c r="M354" s="79" t="s">
        <v>814</v>
      </c>
    </row>
    <row r="355" spans="1:13" s="32" customFormat="1" ht="63" customHeight="1" x14ac:dyDescent="0.5">
      <c r="A355" s="136">
        <v>178</v>
      </c>
      <c r="B355" s="80" t="s">
        <v>527</v>
      </c>
      <c r="C355" s="78" t="s">
        <v>127</v>
      </c>
      <c r="D355" s="78" t="s">
        <v>526</v>
      </c>
      <c r="E355" s="77" t="s">
        <v>62</v>
      </c>
      <c r="F355" s="77" t="s">
        <v>62</v>
      </c>
      <c r="G355" s="79" t="s">
        <v>62</v>
      </c>
      <c r="H355" s="79" t="s">
        <v>249</v>
      </c>
      <c r="I355" s="79"/>
      <c r="J355" s="79"/>
      <c r="K355" s="78" t="s">
        <v>106</v>
      </c>
      <c r="L355" s="78" t="s">
        <v>200</v>
      </c>
      <c r="M355" s="79" t="s">
        <v>814</v>
      </c>
    </row>
    <row r="356" spans="1:13" s="31" customFormat="1" ht="70.5" customHeight="1" x14ac:dyDescent="0.5">
      <c r="A356" s="136">
        <v>179</v>
      </c>
      <c r="B356" s="80" t="s">
        <v>529</v>
      </c>
      <c r="C356" s="78" t="s">
        <v>180</v>
      </c>
      <c r="D356" s="78" t="s">
        <v>523</v>
      </c>
      <c r="E356" s="79" t="s">
        <v>62</v>
      </c>
      <c r="F356" s="79" t="s">
        <v>62</v>
      </c>
      <c r="G356" s="79" t="s">
        <v>62</v>
      </c>
      <c r="H356" s="79" t="s">
        <v>249</v>
      </c>
      <c r="I356" s="79"/>
      <c r="J356" s="79"/>
      <c r="K356" s="78" t="s">
        <v>106</v>
      </c>
      <c r="L356" s="78" t="s">
        <v>129</v>
      </c>
      <c r="M356" s="79" t="s">
        <v>814</v>
      </c>
    </row>
    <row r="357" spans="1:13" s="31" customFormat="1" ht="70.5" customHeight="1" x14ac:dyDescent="0.5">
      <c r="A357" s="136">
        <v>180</v>
      </c>
      <c r="B357" s="138" t="s">
        <v>975</v>
      </c>
      <c r="C357" s="135" t="s">
        <v>176</v>
      </c>
      <c r="D357" s="135" t="s">
        <v>976</v>
      </c>
      <c r="E357" s="82" t="s">
        <v>62</v>
      </c>
      <c r="F357" s="82" t="s">
        <v>242</v>
      </c>
      <c r="G357" s="82" t="s">
        <v>62</v>
      </c>
      <c r="H357" s="82" t="s">
        <v>62</v>
      </c>
      <c r="I357" s="82"/>
      <c r="J357" s="82"/>
      <c r="K357" s="133" t="s">
        <v>83</v>
      </c>
      <c r="L357" s="133" t="s">
        <v>86</v>
      </c>
      <c r="M357" s="82" t="s">
        <v>863</v>
      </c>
    </row>
    <row r="358" spans="1:13" s="31" customFormat="1" ht="70.5" customHeight="1" x14ac:dyDescent="0.5">
      <c r="A358" s="136">
        <v>181</v>
      </c>
      <c r="B358" s="138" t="s">
        <v>462</v>
      </c>
      <c r="C358" s="135" t="s">
        <v>176</v>
      </c>
      <c r="D358" s="135" t="s">
        <v>463</v>
      </c>
      <c r="E358" s="82" t="s">
        <v>62</v>
      </c>
      <c r="F358" s="82" t="s">
        <v>62</v>
      </c>
      <c r="G358" s="82" t="s">
        <v>62</v>
      </c>
      <c r="H358" s="82" t="s">
        <v>243</v>
      </c>
      <c r="I358" s="82"/>
      <c r="J358" s="82"/>
      <c r="K358" s="133" t="s">
        <v>83</v>
      </c>
      <c r="L358" s="135" t="s">
        <v>177</v>
      </c>
      <c r="M358" s="82" t="s">
        <v>863</v>
      </c>
    </row>
    <row r="359" spans="1:13" ht="70.5" customHeight="1" x14ac:dyDescent="0.5">
      <c r="A359" s="136">
        <v>182</v>
      </c>
      <c r="B359" s="138" t="s">
        <v>293</v>
      </c>
      <c r="C359" s="135" t="s">
        <v>175</v>
      </c>
      <c r="D359" s="135" t="s">
        <v>826</v>
      </c>
      <c r="E359" s="82" t="s">
        <v>62</v>
      </c>
      <c r="F359" s="82" t="s">
        <v>62</v>
      </c>
      <c r="G359" s="82" t="s">
        <v>62</v>
      </c>
      <c r="H359" s="82" t="s">
        <v>242</v>
      </c>
      <c r="I359" s="82"/>
      <c r="J359" s="82"/>
      <c r="K359" s="135" t="s">
        <v>82</v>
      </c>
      <c r="L359" s="135" t="s">
        <v>142</v>
      </c>
      <c r="M359" s="82" t="s">
        <v>863</v>
      </c>
    </row>
    <row r="360" spans="1:13" ht="70.5" customHeight="1" x14ac:dyDescent="0.5">
      <c r="A360" s="136">
        <v>183</v>
      </c>
      <c r="B360" s="138" t="s">
        <v>293</v>
      </c>
      <c r="C360" s="135" t="s">
        <v>175</v>
      </c>
      <c r="D360" s="135" t="s">
        <v>294</v>
      </c>
      <c r="E360" s="82" t="s">
        <v>62</v>
      </c>
      <c r="F360" s="82" t="s">
        <v>62</v>
      </c>
      <c r="G360" s="82" t="s">
        <v>62</v>
      </c>
      <c r="H360" s="82" t="s">
        <v>242</v>
      </c>
      <c r="I360" s="82"/>
      <c r="J360" s="82"/>
      <c r="K360" s="135" t="s">
        <v>82</v>
      </c>
      <c r="L360" s="135" t="s">
        <v>142</v>
      </c>
      <c r="M360" s="82" t="s">
        <v>863</v>
      </c>
    </row>
    <row r="361" spans="1:13" ht="70.5" customHeight="1" x14ac:dyDescent="0.5">
      <c r="A361" s="136">
        <v>184</v>
      </c>
      <c r="B361" s="138" t="s">
        <v>295</v>
      </c>
      <c r="C361" s="133" t="s">
        <v>85</v>
      </c>
      <c r="D361" s="133" t="s">
        <v>464</v>
      </c>
      <c r="E361" s="82" t="s">
        <v>62</v>
      </c>
      <c r="F361" s="82" t="s">
        <v>62</v>
      </c>
      <c r="G361" s="82" t="s">
        <v>62</v>
      </c>
      <c r="H361" s="83" t="s">
        <v>242</v>
      </c>
      <c r="I361" s="83"/>
      <c r="J361" s="83"/>
      <c r="K361" s="133" t="s">
        <v>83</v>
      </c>
      <c r="L361" s="133" t="s">
        <v>86</v>
      </c>
      <c r="M361" s="82" t="s">
        <v>863</v>
      </c>
    </row>
    <row r="362" spans="1:13" s="31" customFormat="1" ht="88.5" customHeight="1" x14ac:dyDescent="0.5">
      <c r="A362" s="136">
        <v>185</v>
      </c>
      <c r="B362" s="138" t="s">
        <v>1050</v>
      </c>
      <c r="C362" s="78" t="s">
        <v>127</v>
      </c>
      <c r="D362" s="133" t="s">
        <v>1051</v>
      </c>
      <c r="E362" s="82" t="s">
        <v>246</v>
      </c>
      <c r="F362" s="82" t="s">
        <v>62</v>
      </c>
      <c r="G362" s="82" t="s">
        <v>62</v>
      </c>
      <c r="H362" s="82" t="s">
        <v>62</v>
      </c>
      <c r="I362" s="82"/>
      <c r="J362" s="82"/>
      <c r="K362" s="78" t="s">
        <v>106</v>
      </c>
      <c r="L362" s="78" t="s">
        <v>200</v>
      </c>
      <c r="M362" s="79" t="s">
        <v>814</v>
      </c>
    </row>
    <row r="363" spans="1:13" s="31" customFormat="1" ht="65.25" customHeight="1" x14ac:dyDescent="0.5">
      <c r="A363" s="136">
        <v>186</v>
      </c>
      <c r="B363" s="132" t="s">
        <v>321</v>
      </c>
      <c r="C363" s="78" t="s">
        <v>127</v>
      </c>
      <c r="D363" s="78" t="s">
        <v>530</v>
      </c>
      <c r="E363" s="79" t="s">
        <v>62</v>
      </c>
      <c r="F363" s="79" t="s">
        <v>394</v>
      </c>
      <c r="G363" s="79" t="s">
        <v>62</v>
      </c>
      <c r="H363" s="79" t="s">
        <v>62</v>
      </c>
      <c r="I363" s="79"/>
      <c r="J363" s="79"/>
      <c r="K363" s="78" t="s">
        <v>106</v>
      </c>
      <c r="L363" s="78" t="s">
        <v>200</v>
      </c>
      <c r="M363" s="79" t="s">
        <v>814</v>
      </c>
    </row>
    <row r="364" spans="1:13" s="31" customFormat="1" ht="70.5" customHeight="1" x14ac:dyDescent="0.5">
      <c r="A364" s="136">
        <v>187</v>
      </c>
      <c r="B364" s="132" t="s">
        <v>322</v>
      </c>
      <c r="C364" s="78" t="s">
        <v>127</v>
      </c>
      <c r="D364" s="78" t="s">
        <v>531</v>
      </c>
      <c r="E364" s="79" t="s">
        <v>62</v>
      </c>
      <c r="F364" s="79" t="s">
        <v>394</v>
      </c>
      <c r="G364" s="79" t="s">
        <v>62</v>
      </c>
      <c r="H364" s="79" t="s">
        <v>62</v>
      </c>
      <c r="I364" s="79"/>
      <c r="J364" s="79"/>
      <c r="K364" s="78" t="s">
        <v>106</v>
      </c>
      <c r="L364" s="78" t="s">
        <v>200</v>
      </c>
      <c r="M364" s="79" t="s">
        <v>814</v>
      </c>
    </row>
    <row r="365" spans="1:13" s="31" customFormat="1" ht="70.5" customHeight="1" x14ac:dyDescent="0.5">
      <c r="A365" s="136">
        <v>188</v>
      </c>
      <c r="B365" s="138" t="s">
        <v>296</v>
      </c>
      <c r="C365" s="133" t="s">
        <v>85</v>
      </c>
      <c r="D365" s="135" t="s">
        <v>465</v>
      </c>
      <c r="E365" s="82" t="s">
        <v>62</v>
      </c>
      <c r="F365" s="82" t="s">
        <v>242</v>
      </c>
      <c r="G365" s="82" t="s">
        <v>62</v>
      </c>
      <c r="H365" s="82" t="s">
        <v>62</v>
      </c>
      <c r="I365" s="82"/>
      <c r="J365" s="82"/>
      <c r="K365" s="135" t="s">
        <v>82</v>
      </c>
      <c r="L365" s="135" t="s">
        <v>142</v>
      </c>
      <c r="M365" s="82" t="s">
        <v>863</v>
      </c>
    </row>
    <row r="366" spans="1:13" s="31" customFormat="1" ht="70.5" customHeight="1" x14ac:dyDescent="0.5">
      <c r="A366" s="136">
        <v>189</v>
      </c>
      <c r="B366" s="135" t="s">
        <v>466</v>
      </c>
      <c r="C366" s="135" t="s">
        <v>141</v>
      </c>
      <c r="D366" s="135" t="s">
        <v>467</v>
      </c>
      <c r="E366" s="82" t="s">
        <v>62</v>
      </c>
      <c r="F366" s="82" t="s">
        <v>242</v>
      </c>
      <c r="G366" s="82" t="s">
        <v>62</v>
      </c>
      <c r="H366" s="82" t="s">
        <v>62</v>
      </c>
      <c r="I366" s="82"/>
      <c r="J366" s="82"/>
      <c r="K366" s="135" t="s">
        <v>82</v>
      </c>
      <c r="L366" s="135" t="s">
        <v>142</v>
      </c>
      <c r="M366" s="82" t="s">
        <v>863</v>
      </c>
    </row>
    <row r="367" spans="1:13" s="31" customFormat="1" ht="70.5" customHeight="1" x14ac:dyDescent="0.5">
      <c r="A367" s="136">
        <v>190</v>
      </c>
      <c r="B367" s="134" t="s">
        <v>906</v>
      </c>
      <c r="C367" s="78" t="s">
        <v>127</v>
      </c>
      <c r="D367" s="135" t="s">
        <v>905</v>
      </c>
      <c r="E367" s="79" t="s">
        <v>62</v>
      </c>
      <c r="F367" s="79" t="s">
        <v>62</v>
      </c>
      <c r="G367" s="79" t="s">
        <v>262</v>
      </c>
      <c r="H367" s="82" t="s">
        <v>62</v>
      </c>
      <c r="I367" s="82"/>
      <c r="J367" s="82"/>
      <c r="K367" s="78" t="s">
        <v>106</v>
      </c>
      <c r="L367" s="78" t="s">
        <v>200</v>
      </c>
      <c r="M367" s="79" t="s">
        <v>814</v>
      </c>
    </row>
    <row r="368" spans="1:13" ht="70.5" customHeight="1" x14ac:dyDescent="0.5">
      <c r="A368" s="136">
        <v>191</v>
      </c>
      <c r="B368" s="135" t="s">
        <v>907</v>
      </c>
      <c r="C368" s="78" t="s">
        <v>180</v>
      </c>
      <c r="D368" s="78" t="s">
        <v>908</v>
      </c>
      <c r="E368" s="79" t="s">
        <v>62</v>
      </c>
      <c r="F368" s="79" t="s">
        <v>62</v>
      </c>
      <c r="G368" s="79" t="s">
        <v>394</v>
      </c>
      <c r="H368" s="82" t="s">
        <v>62</v>
      </c>
      <c r="I368" s="82"/>
      <c r="J368" s="82"/>
      <c r="K368" s="78" t="s">
        <v>106</v>
      </c>
      <c r="L368" s="78" t="s">
        <v>129</v>
      </c>
      <c r="M368" s="79" t="s">
        <v>814</v>
      </c>
    </row>
    <row r="369" spans="1:13" ht="98.25" customHeight="1" x14ac:dyDescent="0.5">
      <c r="A369" s="136">
        <v>192</v>
      </c>
      <c r="B369" s="135" t="s">
        <v>909</v>
      </c>
      <c r="C369" s="78" t="s">
        <v>127</v>
      </c>
      <c r="D369" s="135" t="s">
        <v>910</v>
      </c>
      <c r="E369" s="79" t="s">
        <v>62</v>
      </c>
      <c r="F369" s="79" t="s">
        <v>62</v>
      </c>
      <c r="G369" s="79" t="s">
        <v>62</v>
      </c>
      <c r="H369" s="79" t="s">
        <v>248</v>
      </c>
      <c r="I369" s="79"/>
      <c r="J369" s="79"/>
      <c r="K369" s="78" t="s">
        <v>106</v>
      </c>
      <c r="L369" s="78" t="s">
        <v>200</v>
      </c>
      <c r="M369" s="79" t="s">
        <v>814</v>
      </c>
    </row>
    <row r="370" spans="1:13" s="31" customFormat="1" ht="70.5" customHeight="1" x14ac:dyDescent="0.5">
      <c r="A370" s="136">
        <v>193</v>
      </c>
      <c r="B370" s="135" t="s">
        <v>1054</v>
      </c>
      <c r="C370" s="78" t="s">
        <v>127</v>
      </c>
      <c r="D370" s="78" t="s">
        <v>1055</v>
      </c>
      <c r="E370" s="79" t="s">
        <v>248</v>
      </c>
      <c r="F370" s="79" t="s">
        <v>62</v>
      </c>
      <c r="G370" s="79" t="s">
        <v>62</v>
      </c>
      <c r="H370" s="79" t="s">
        <v>62</v>
      </c>
      <c r="I370" s="79"/>
      <c r="J370" s="79"/>
      <c r="K370" s="78" t="s">
        <v>106</v>
      </c>
      <c r="L370" s="78" t="s">
        <v>200</v>
      </c>
      <c r="M370" s="79" t="s">
        <v>814</v>
      </c>
    </row>
    <row r="371" spans="1:13" s="31" customFormat="1" ht="70.5" customHeight="1" x14ac:dyDescent="0.5">
      <c r="A371" s="136">
        <v>194</v>
      </c>
      <c r="B371" s="135" t="s">
        <v>1052</v>
      </c>
      <c r="C371" s="78" t="s">
        <v>127</v>
      </c>
      <c r="D371" s="78" t="s">
        <v>1053</v>
      </c>
      <c r="E371" s="79" t="s">
        <v>1077</v>
      </c>
      <c r="F371" s="79" t="s">
        <v>62</v>
      </c>
      <c r="G371" s="79" t="s">
        <v>62</v>
      </c>
      <c r="H371" s="79" t="s">
        <v>62</v>
      </c>
      <c r="I371" s="79"/>
      <c r="J371" s="79"/>
      <c r="K371" s="78" t="s">
        <v>106</v>
      </c>
      <c r="L371" s="78" t="s">
        <v>200</v>
      </c>
      <c r="M371" s="79" t="s">
        <v>814</v>
      </c>
    </row>
    <row r="372" spans="1:13" s="31" customFormat="1" ht="70.5" customHeight="1" x14ac:dyDescent="0.5">
      <c r="A372" s="136">
        <v>195</v>
      </c>
      <c r="B372" s="87" t="s">
        <v>831</v>
      </c>
      <c r="C372" s="78" t="s">
        <v>127</v>
      </c>
      <c r="D372" s="78" t="s">
        <v>832</v>
      </c>
      <c r="E372" s="79" t="s">
        <v>62</v>
      </c>
      <c r="F372" s="79" t="s">
        <v>262</v>
      </c>
      <c r="G372" s="79" t="s">
        <v>62</v>
      </c>
      <c r="H372" s="79" t="s">
        <v>62</v>
      </c>
      <c r="I372" s="79"/>
      <c r="J372" s="79"/>
      <c r="K372" s="78" t="s">
        <v>106</v>
      </c>
      <c r="L372" s="78" t="s">
        <v>200</v>
      </c>
      <c r="M372" s="79" t="s">
        <v>814</v>
      </c>
    </row>
    <row r="373" spans="1:13" s="31" customFormat="1" ht="70.5" customHeight="1" x14ac:dyDescent="0.5">
      <c r="A373" s="136">
        <v>196</v>
      </c>
      <c r="B373" s="135" t="s">
        <v>993</v>
      </c>
      <c r="C373" s="135" t="s">
        <v>141</v>
      </c>
      <c r="D373" s="135" t="s">
        <v>994</v>
      </c>
      <c r="E373" s="82" t="s">
        <v>62</v>
      </c>
      <c r="F373" s="82" t="s">
        <v>244</v>
      </c>
      <c r="G373" s="82" t="s">
        <v>62</v>
      </c>
      <c r="H373" s="82" t="s">
        <v>62</v>
      </c>
      <c r="I373" s="82"/>
      <c r="J373" s="82"/>
      <c r="K373" s="133" t="s">
        <v>83</v>
      </c>
      <c r="L373" s="135" t="s">
        <v>177</v>
      </c>
      <c r="M373" s="82" t="s">
        <v>863</v>
      </c>
    </row>
    <row r="374" spans="1:13" s="31" customFormat="1" ht="70.5" customHeight="1" x14ac:dyDescent="0.5">
      <c r="A374" s="136">
        <v>197</v>
      </c>
      <c r="B374" s="135" t="s">
        <v>995</v>
      </c>
      <c r="C374" s="133" t="s">
        <v>85</v>
      </c>
      <c r="D374" s="135" t="s">
        <v>996</v>
      </c>
      <c r="E374" s="82" t="s">
        <v>62</v>
      </c>
      <c r="F374" s="82" t="s">
        <v>246</v>
      </c>
      <c r="G374" s="82" t="s">
        <v>62</v>
      </c>
      <c r="H374" s="82" t="s">
        <v>62</v>
      </c>
      <c r="I374" s="82"/>
      <c r="J374" s="82"/>
      <c r="K374" s="138" t="s">
        <v>84</v>
      </c>
      <c r="L374" s="138" t="s">
        <v>142</v>
      </c>
      <c r="M374" s="82" t="s">
        <v>863</v>
      </c>
    </row>
    <row r="375" spans="1:13" ht="70.5" customHeight="1" x14ac:dyDescent="0.5">
      <c r="A375" s="136">
        <v>198</v>
      </c>
      <c r="B375" s="81" t="s">
        <v>997</v>
      </c>
      <c r="C375" s="81" t="s">
        <v>180</v>
      </c>
      <c r="D375" s="81" t="s">
        <v>594</v>
      </c>
      <c r="E375" s="83" t="s">
        <v>62</v>
      </c>
      <c r="F375" s="83" t="s">
        <v>394</v>
      </c>
      <c r="G375" s="83" t="s">
        <v>62</v>
      </c>
      <c r="H375" s="83" t="s">
        <v>62</v>
      </c>
      <c r="I375" s="83"/>
      <c r="J375" s="83"/>
      <c r="K375" s="81" t="s">
        <v>106</v>
      </c>
      <c r="L375" s="81" t="s">
        <v>129</v>
      </c>
      <c r="M375" s="83" t="s">
        <v>814</v>
      </c>
    </row>
    <row r="376" spans="1:13" ht="70.5" customHeight="1" x14ac:dyDescent="0.5">
      <c r="A376" s="136">
        <v>199</v>
      </c>
      <c r="B376" s="87" t="s">
        <v>1065</v>
      </c>
      <c r="C376" s="78" t="s">
        <v>127</v>
      </c>
      <c r="D376" s="92" t="s">
        <v>852</v>
      </c>
      <c r="E376" s="79" t="s">
        <v>62</v>
      </c>
      <c r="F376" s="79" t="s">
        <v>820</v>
      </c>
      <c r="G376" s="79" t="s">
        <v>62</v>
      </c>
      <c r="H376" s="79" t="s">
        <v>62</v>
      </c>
      <c r="I376" s="79"/>
      <c r="J376" s="79"/>
      <c r="K376" s="78" t="s">
        <v>106</v>
      </c>
      <c r="L376" s="78" t="s">
        <v>200</v>
      </c>
      <c r="M376" s="79" t="s">
        <v>814</v>
      </c>
    </row>
    <row r="377" spans="1:13" s="31" customFormat="1" ht="70.5" customHeight="1" x14ac:dyDescent="0.5">
      <c r="A377" s="136">
        <v>200</v>
      </c>
      <c r="B377" s="87" t="s">
        <v>853</v>
      </c>
      <c r="C377" s="78" t="s">
        <v>127</v>
      </c>
      <c r="D377" s="92" t="s">
        <v>762</v>
      </c>
      <c r="E377" s="79" t="s">
        <v>62</v>
      </c>
      <c r="F377" s="79" t="s">
        <v>820</v>
      </c>
      <c r="G377" s="79" t="s">
        <v>62</v>
      </c>
      <c r="H377" s="79" t="s">
        <v>62</v>
      </c>
      <c r="I377" s="79"/>
      <c r="J377" s="79"/>
      <c r="K377" s="78" t="s">
        <v>106</v>
      </c>
      <c r="L377" s="78" t="s">
        <v>200</v>
      </c>
      <c r="M377" s="79" t="s">
        <v>814</v>
      </c>
    </row>
    <row r="378" spans="1:13" s="31" customFormat="1" ht="70.5" customHeight="1" x14ac:dyDescent="0.5">
      <c r="A378" s="136">
        <v>201</v>
      </c>
      <c r="B378" s="87" t="s">
        <v>912</v>
      </c>
      <c r="C378" s="78" t="s">
        <v>127</v>
      </c>
      <c r="D378" s="78" t="s">
        <v>911</v>
      </c>
      <c r="E378" s="79" t="s">
        <v>62</v>
      </c>
      <c r="F378" s="79" t="s">
        <v>62</v>
      </c>
      <c r="G378" s="79" t="s">
        <v>249</v>
      </c>
      <c r="H378" s="79" t="s">
        <v>62</v>
      </c>
      <c r="I378" s="79"/>
      <c r="J378" s="79"/>
      <c r="K378" s="78" t="s">
        <v>106</v>
      </c>
      <c r="L378" s="78" t="s">
        <v>200</v>
      </c>
      <c r="M378" s="79" t="s">
        <v>814</v>
      </c>
    </row>
    <row r="379" spans="1:13" s="31" customFormat="1" ht="70.5" customHeight="1" x14ac:dyDescent="0.5">
      <c r="A379" s="136">
        <v>202</v>
      </c>
      <c r="B379" s="87" t="s">
        <v>323</v>
      </c>
      <c r="C379" s="78" t="s">
        <v>180</v>
      </c>
      <c r="D379" s="78" t="s">
        <v>763</v>
      </c>
      <c r="E379" s="79" t="s">
        <v>62</v>
      </c>
      <c r="F379" s="79" t="s">
        <v>62</v>
      </c>
      <c r="G379" s="79" t="s">
        <v>255</v>
      </c>
      <c r="H379" s="79" t="s">
        <v>62</v>
      </c>
      <c r="I379" s="79"/>
      <c r="J379" s="79"/>
      <c r="K379" s="78" t="s">
        <v>106</v>
      </c>
      <c r="L379" s="78" t="s">
        <v>129</v>
      </c>
      <c r="M379" s="79" t="s">
        <v>814</v>
      </c>
    </row>
    <row r="380" spans="1:13" s="31" customFormat="1" ht="70.5" customHeight="1" x14ac:dyDescent="0.5">
      <c r="A380" s="136">
        <v>203</v>
      </c>
      <c r="B380" s="138" t="s">
        <v>699</v>
      </c>
      <c r="C380" s="133" t="s">
        <v>85</v>
      </c>
      <c r="D380" s="138" t="s">
        <v>700</v>
      </c>
      <c r="E380" s="82" t="s">
        <v>62</v>
      </c>
      <c r="F380" s="82" t="s">
        <v>62</v>
      </c>
      <c r="G380" s="82" t="s">
        <v>245</v>
      </c>
      <c r="H380" s="82" t="s">
        <v>62</v>
      </c>
      <c r="I380" s="82"/>
      <c r="J380" s="82"/>
      <c r="K380" s="133" t="s">
        <v>83</v>
      </c>
      <c r="L380" s="133" t="s">
        <v>86</v>
      </c>
      <c r="M380" s="82" t="s">
        <v>863</v>
      </c>
    </row>
    <row r="381" spans="1:13" s="31" customFormat="1" ht="70.5" customHeight="1" x14ac:dyDescent="0.5">
      <c r="A381" s="136">
        <v>204</v>
      </c>
      <c r="B381" s="138" t="s">
        <v>701</v>
      </c>
      <c r="C381" s="133" t="s">
        <v>85</v>
      </c>
      <c r="D381" s="138" t="s">
        <v>702</v>
      </c>
      <c r="E381" s="82" t="s">
        <v>62</v>
      </c>
      <c r="F381" s="82" t="s">
        <v>62</v>
      </c>
      <c r="G381" s="82" t="s">
        <v>243</v>
      </c>
      <c r="H381" s="82" t="s">
        <v>62</v>
      </c>
      <c r="I381" s="82"/>
      <c r="J381" s="82"/>
      <c r="K381" s="133" t="s">
        <v>83</v>
      </c>
      <c r="L381" s="133" t="s">
        <v>86</v>
      </c>
      <c r="M381" s="82" t="s">
        <v>863</v>
      </c>
    </row>
    <row r="382" spans="1:13" s="31" customFormat="1" ht="70.5" customHeight="1" x14ac:dyDescent="0.5">
      <c r="A382" s="136">
        <v>205</v>
      </c>
      <c r="B382" s="135" t="s">
        <v>703</v>
      </c>
      <c r="C382" s="133" t="s">
        <v>85</v>
      </c>
      <c r="D382" s="138" t="s">
        <v>704</v>
      </c>
      <c r="E382" s="82" t="s">
        <v>62</v>
      </c>
      <c r="F382" s="82" t="s">
        <v>62</v>
      </c>
      <c r="G382" s="82" t="s">
        <v>62</v>
      </c>
      <c r="H382" s="82" t="s">
        <v>245</v>
      </c>
      <c r="I382" s="82"/>
      <c r="J382" s="82"/>
      <c r="K382" s="133" t="s">
        <v>83</v>
      </c>
      <c r="L382" s="133" t="s">
        <v>86</v>
      </c>
      <c r="M382" s="82" t="s">
        <v>863</v>
      </c>
    </row>
    <row r="383" spans="1:13" ht="70.5" customHeight="1" x14ac:dyDescent="0.5">
      <c r="A383" s="136">
        <v>206</v>
      </c>
      <c r="B383" s="87" t="s">
        <v>864</v>
      </c>
      <c r="C383" s="92" t="s">
        <v>325</v>
      </c>
      <c r="D383" s="92" t="s">
        <v>977</v>
      </c>
      <c r="E383" s="94" t="s">
        <v>62</v>
      </c>
      <c r="F383" s="94" t="s">
        <v>252</v>
      </c>
      <c r="G383" s="79" t="s">
        <v>62</v>
      </c>
      <c r="H383" s="79" t="s">
        <v>62</v>
      </c>
      <c r="I383" s="79"/>
      <c r="J383" s="79"/>
      <c r="K383" s="78" t="s">
        <v>106</v>
      </c>
      <c r="L383" s="78" t="s">
        <v>201</v>
      </c>
      <c r="M383" s="79" t="s">
        <v>814</v>
      </c>
    </row>
    <row r="384" spans="1:13" ht="70.5" customHeight="1" x14ac:dyDescent="0.5">
      <c r="A384" s="136">
        <v>207</v>
      </c>
      <c r="B384" s="138" t="s">
        <v>865</v>
      </c>
      <c r="C384" s="78" t="s">
        <v>128</v>
      </c>
      <c r="D384" s="78" t="s">
        <v>960</v>
      </c>
      <c r="E384" s="79" t="s">
        <v>62</v>
      </c>
      <c r="F384" s="79" t="s">
        <v>256</v>
      </c>
      <c r="G384" s="79" t="s">
        <v>62</v>
      </c>
      <c r="H384" s="79" t="s">
        <v>62</v>
      </c>
      <c r="I384" s="79"/>
      <c r="J384" s="79"/>
      <c r="K384" s="78" t="s">
        <v>106</v>
      </c>
      <c r="L384" s="78" t="s">
        <v>201</v>
      </c>
      <c r="M384" s="79" t="s">
        <v>814</v>
      </c>
    </row>
    <row r="385" spans="1:13" ht="70.5" customHeight="1" x14ac:dyDescent="0.5">
      <c r="A385" s="136">
        <v>208</v>
      </c>
      <c r="B385" s="80" t="s">
        <v>532</v>
      </c>
      <c r="C385" s="78" t="s">
        <v>1197</v>
      </c>
      <c r="D385" s="78" t="s">
        <v>411</v>
      </c>
      <c r="E385" s="84" t="s">
        <v>62</v>
      </c>
      <c r="F385" s="84" t="s">
        <v>62</v>
      </c>
      <c r="G385" s="84" t="s">
        <v>197</v>
      </c>
      <c r="H385" s="79" t="s">
        <v>62</v>
      </c>
      <c r="I385" s="79"/>
      <c r="J385" s="79"/>
      <c r="K385" s="78" t="s">
        <v>106</v>
      </c>
      <c r="L385" s="78" t="s">
        <v>1037</v>
      </c>
      <c r="M385" s="79" t="s">
        <v>814</v>
      </c>
    </row>
    <row r="386" spans="1:13" ht="70.5" customHeight="1" x14ac:dyDescent="0.5">
      <c r="A386" s="136">
        <v>209</v>
      </c>
      <c r="B386" s="80" t="s">
        <v>998</v>
      </c>
      <c r="C386" s="78" t="s">
        <v>128</v>
      </c>
      <c r="D386" s="78" t="s">
        <v>999</v>
      </c>
      <c r="E386" s="84" t="s">
        <v>62</v>
      </c>
      <c r="F386" s="79" t="s">
        <v>62</v>
      </c>
      <c r="G386" s="79" t="s">
        <v>248</v>
      </c>
      <c r="H386" s="79" t="s">
        <v>62</v>
      </c>
      <c r="I386" s="79"/>
      <c r="J386" s="79"/>
      <c r="K386" s="78" t="s">
        <v>106</v>
      </c>
      <c r="L386" s="78" t="s">
        <v>201</v>
      </c>
      <c r="M386" s="79" t="s">
        <v>814</v>
      </c>
    </row>
    <row r="387" spans="1:13" ht="70.5" customHeight="1" x14ac:dyDescent="0.5">
      <c r="A387" s="136">
        <v>210</v>
      </c>
      <c r="B387" s="80" t="s">
        <v>1000</v>
      </c>
      <c r="C387" s="78" t="s">
        <v>128</v>
      </c>
      <c r="D387" s="78" t="s">
        <v>1001</v>
      </c>
      <c r="E387" s="84" t="s">
        <v>62</v>
      </c>
      <c r="F387" s="79" t="s">
        <v>62</v>
      </c>
      <c r="G387" s="79" t="s">
        <v>255</v>
      </c>
      <c r="H387" s="79" t="s">
        <v>62</v>
      </c>
      <c r="I387" s="79"/>
      <c r="J387" s="79"/>
      <c r="K387" s="78" t="s">
        <v>106</v>
      </c>
      <c r="L387" s="78" t="s">
        <v>201</v>
      </c>
      <c r="M387" s="79" t="s">
        <v>814</v>
      </c>
    </row>
    <row r="388" spans="1:13" ht="70.5" customHeight="1" x14ac:dyDescent="0.5">
      <c r="A388" s="136">
        <v>211</v>
      </c>
      <c r="B388" s="80" t="s">
        <v>533</v>
      </c>
      <c r="C388" s="78" t="s">
        <v>127</v>
      </c>
      <c r="D388" s="78" t="s">
        <v>534</v>
      </c>
      <c r="E388" s="79" t="s">
        <v>62</v>
      </c>
      <c r="F388" s="79" t="s">
        <v>62</v>
      </c>
      <c r="G388" s="79" t="s">
        <v>62</v>
      </c>
      <c r="H388" s="79" t="s">
        <v>254</v>
      </c>
      <c r="I388" s="79"/>
      <c r="J388" s="79"/>
      <c r="K388" s="78" t="s">
        <v>106</v>
      </c>
      <c r="L388" s="78" t="s">
        <v>200</v>
      </c>
      <c r="M388" s="79" t="s">
        <v>814</v>
      </c>
    </row>
    <row r="389" spans="1:13" s="31" customFormat="1" ht="70.5" customHeight="1" x14ac:dyDescent="0.5">
      <c r="A389" s="136">
        <v>212</v>
      </c>
      <c r="B389" s="133" t="s">
        <v>705</v>
      </c>
      <c r="C389" s="135" t="s">
        <v>178</v>
      </c>
      <c r="D389" s="135" t="s">
        <v>706</v>
      </c>
      <c r="E389" s="83" t="s">
        <v>62</v>
      </c>
      <c r="F389" s="83" t="s">
        <v>62</v>
      </c>
      <c r="G389" s="83" t="s">
        <v>62</v>
      </c>
      <c r="H389" s="83" t="s">
        <v>245</v>
      </c>
      <c r="I389" s="83"/>
      <c r="J389" s="83"/>
      <c r="K389" s="133" t="s">
        <v>83</v>
      </c>
      <c r="L389" s="135" t="s">
        <v>179</v>
      </c>
      <c r="M389" s="82" t="s">
        <v>863</v>
      </c>
    </row>
    <row r="390" spans="1:13" s="31" customFormat="1" ht="70.5" customHeight="1" x14ac:dyDescent="0.5">
      <c r="A390" s="136">
        <v>213</v>
      </c>
      <c r="B390" s="133" t="s">
        <v>707</v>
      </c>
      <c r="C390" s="135" t="s">
        <v>178</v>
      </c>
      <c r="D390" s="135" t="s">
        <v>708</v>
      </c>
      <c r="E390" s="83" t="s">
        <v>62</v>
      </c>
      <c r="F390" s="83" t="s">
        <v>62</v>
      </c>
      <c r="G390" s="83" t="s">
        <v>62</v>
      </c>
      <c r="H390" s="83" t="s">
        <v>351</v>
      </c>
      <c r="I390" s="83"/>
      <c r="J390" s="83"/>
      <c r="K390" s="133" t="s">
        <v>83</v>
      </c>
      <c r="L390" s="135" t="s">
        <v>179</v>
      </c>
      <c r="M390" s="82" t="s">
        <v>863</v>
      </c>
    </row>
    <row r="391" spans="1:13" s="31" customFormat="1" ht="70.5" customHeight="1" x14ac:dyDescent="0.5">
      <c r="A391" s="136">
        <v>214</v>
      </c>
      <c r="B391" s="133" t="s">
        <v>1133</v>
      </c>
      <c r="C391" s="78" t="s">
        <v>128</v>
      </c>
      <c r="D391" s="135" t="s">
        <v>1134</v>
      </c>
      <c r="E391" s="83" t="s">
        <v>62</v>
      </c>
      <c r="F391" s="83" t="s">
        <v>246</v>
      </c>
      <c r="G391" s="83" t="s">
        <v>62</v>
      </c>
      <c r="H391" s="83" t="s">
        <v>62</v>
      </c>
      <c r="I391" s="83"/>
      <c r="J391" s="83"/>
      <c r="K391" s="78" t="s">
        <v>106</v>
      </c>
      <c r="L391" s="78" t="s">
        <v>201</v>
      </c>
      <c r="M391" s="79" t="s">
        <v>814</v>
      </c>
    </row>
    <row r="392" spans="1:13" s="31" customFormat="1" ht="70.5" customHeight="1" x14ac:dyDescent="0.5">
      <c r="A392" s="136">
        <v>215</v>
      </c>
      <c r="B392" s="133" t="s">
        <v>1135</v>
      </c>
      <c r="C392" s="78" t="s">
        <v>128</v>
      </c>
      <c r="D392" s="135" t="s">
        <v>1136</v>
      </c>
      <c r="E392" s="83" t="s">
        <v>62</v>
      </c>
      <c r="F392" s="83" t="s">
        <v>62</v>
      </c>
      <c r="G392" s="83" t="s">
        <v>246</v>
      </c>
      <c r="H392" s="83" t="s">
        <v>62</v>
      </c>
      <c r="I392" s="83"/>
      <c r="J392" s="83"/>
      <c r="K392" s="78" t="s">
        <v>106</v>
      </c>
      <c r="L392" s="78" t="s">
        <v>201</v>
      </c>
      <c r="M392" s="79" t="s">
        <v>814</v>
      </c>
    </row>
    <row r="393" spans="1:13" s="31" customFormat="1" ht="70.5" customHeight="1" x14ac:dyDescent="0.5">
      <c r="A393" s="136">
        <v>216</v>
      </c>
      <c r="B393" s="133" t="s">
        <v>1137</v>
      </c>
      <c r="C393" s="78" t="s">
        <v>128</v>
      </c>
      <c r="D393" s="135" t="s">
        <v>1138</v>
      </c>
      <c r="E393" s="83" t="s">
        <v>62</v>
      </c>
      <c r="F393" s="83" t="s">
        <v>62</v>
      </c>
      <c r="G393" s="83" t="s">
        <v>246</v>
      </c>
      <c r="H393" s="83" t="s">
        <v>62</v>
      </c>
      <c r="I393" s="83"/>
      <c r="J393" s="83"/>
      <c r="K393" s="78" t="s">
        <v>106</v>
      </c>
      <c r="L393" s="78" t="s">
        <v>201</v>
      </c>
      <c r="M393" s="79" t="s">
        <v>814</v>
      </c>
    </row>
    <row r="394" spans="1:13" s="31" customFormat="1" ht="70.5" customHeight="1" x14ac:dyDescent="0.5">
      <c r="A394" s="136">
        <v>217</v>
      </c>
      <c r="B394" s="133" t="s">
        <v>1139</v>
      </c>
      <c r="C394" s="78" t="s">
        <v>128</v>
      </c>
      <c r="D394" s="135" t="s">
        <v>1140</v>
      </c>
      <c r="E394" s="83" t="s">
        <v>62</v>
      </c>
      <c r="F394" s="83" t="s">
        <v>62</v>
      </c>
      <c r="G394" s="83" t="s">
        <v>243</v>
      </c>
      <c r="H394" s="83" t="s">
        <v>62</v>
      </c>
      <c r="I394" s="83"/>
      <c r="J394" s="83"/>
      <c r="K394" s="78" t="s">
        <v>106</v>
      </c>
      <c r="L394" s="78" t="s">
        <v>201</v>
      </c>
      <c r="M394" s="79" t="s">
        <v>814</v>
      </c>
    </row>
    <row r="395" spans="1:13" s="31" customFormat="1" ht="70.5" customHeight="1" x14ac:dyDescent="0.5">
      <c r="A395" s="136">
        <v>218</v>
      </c>
      <c r="B395" s="133" t="s">
        <v>1139</v>
      </c>
      <c r="C395" s="78" t="s">
        <v>128</v>
      </c>
      <c r="D395" s="135" t="s">
        <v>1141</v>
      </c>
      <c r="E395" s="83" t="s">
        <v>62</v>
      </c>
      <c r="F395" s="83" t="s">
        <v>62</v>
      </c>
      <c r="G395" s="83" t="s">
        <v>243</v>
      </c>
      <c r="H395" s="83" t="s">
        <v>62</v>
      </c>
      <c r="I395" s="83"/>
      <c r="J395" s="83"/>
      <c r="K395" s="78" t="s">
        <v>106</v>
      </c>
      <c r="L395" s="78" t="s">
        <v>201</v>
      </c>
      <c r="M395" s="79" t="s">
        <v>814</v>
      </c>
    </row>
    <row r="396" spans="1:13" s="31" customFormat="1" ht="70.5" customHeight="1" x14ac:dyDescent="0.5">
      <c r="A396" s="136">
        <v>219</v>
      </c>
      <c r="B396" s="133" t="s">
        <v>1169</v>
      </c>
      <c r="C396" s="135" t="s">
        <v>1170</v>
      </c>
      <c r="D396" s="135" t="s">
        <v>1171</v>
      </c>
      <c r="E396" s="83" t="s">
        <v>62</v>
      </c>
      <c r="F396" s="83" t="s">
        <v>62</v>
      </c>
      <c r="G396" s="83" t="s">
        <v>62</v>
      </c>
      <c r="H396" s="83" t="s">
        <v>243</v>
      </c>
      <c r="I396" s="83"/>
      <c r="J396" s="83"/>
      <c r="K396" s="78" t="s">
        <v>106</v>
      </c>
      <c r="L396" s="78" t="s">
        <v>1168</v>
      </c>
      <c r="M396" s="79" t="s">
        <v>814</v>
      </c>
    </row>
    <row r="397" spans="1:13" s="31" customFormat="1" ht="70.5" customHeight="1" x14ac:dyDescent="0.5">
      <c r="A397" s="136">
        <v>220</v>
      </c>
      <c r="B397" s="133" t="s">
        <v>1142</v>
      </c>
      <c r="C397" s="133" t="s">
        <v>85</v>
      </c>
      <c r="D397" s="138" t="s">
        <v>1149</v>
      </c>
      <c r="E397" s="82" t="s">
        <v>62</v>
      </c>
      <c r="F397" s="82" t="s">
        <v>62</v>
      </c>
      <c r="G397" s="82" t="s">
        <v>62</v>
      </c>
      <c r="H397" s="65" t="s">
        <v>263</v>
      </c>
      <c r="I397" s="65"/>
      <c r="J397" s="65"/>
      <c r="K397" s="133" t="s">
        <v>83</v>
      </c>
      <c r="L397" s="133" t="s">
        <v>86</v>
      </c>
      <c r="M397" s="82" t="s">
        <v>863</v>
      </c>
    </row>
    <row r="398" spans="1:13" s="31" customFormat="1" ht="70.5" customHeight="1" x14ac:dyDescent="0.5">
      <c r="A398" s="136">
        <v>221</v>
      </c>
      <c r="B398" s="133" t="s">
        <v>1143</v>
      </c>
      <c r="C398" s="78" t="s">
        <v>128</v>
      </c>
      <c r="D398" s="135" t="s">
        <v>1144</v>
      </c>
      <c r="E398" s="83" t="s">
        <v>62</v>
      </c>
      <c r="F398" s="83" t="s">
        <v>62</v>
      </c>
      <c r="G398" s="82" t="s">
        <v>62</v>
      </c>
      <c r="H398" s="65" t="s">
        <v>263</v>
      </c>
      <c r="I398" s="65"/>
      <c r="J398" s="65"/>
      <c r="K398" s="78" t="s">
        <v>106</v>
      </c>
      <c r="L398" s="78" t="s">
        <v>201</v>
      </c>
      <c r="M398" s="79" t="s">
        <v>814</v>
      </c>
    </row>
    <row r="399" spans="1:13" s="31" customFormat="1" ht="70.5" customHeight="1" x14ac:dyDescent="0.5">
      <c r="A399" s="136">
        <v>222</v>
      </c>
      <c r="B399" s="133" t="s">
        <v>1145</v>
      </c>
      <c r="C399" s="78" t="s">
        <v>128</v>
      </c>
      <c r="D399" s="135" t="s">
        <v>1146</v>
      </c>
      <c r="E399" s="83" t="s">
        <v>62</v>
      </c>
      <c r="F399" s="83" t="s">
        <v>62</v>
      </c>
      <c r="G399" s="82" t="s">
        <v>62</v>
      </c>
      <c r="H399" s="65" t="s">
        <v>263</v>
      </c>
      <c r="I399" s="65"/>
      <c r="J399" s="65"/>
      <c r="K399" s="78" t="s">
        <v>106</v>
      </c>
      <c r="L399" s="78" t="s">
        <v>201</v>
      </c>
      <c r="M399" s="79" t="s">
        <v>814</v>
      </c>
    </row>
    <row r="400" spans="1:13" s="31" customFormat="1" ht="70.5" customHeight="1" x14ac:dyDescent="0.5">
      <c r="A400" s="136">
        <v>223</v>
      </c>
      <c r="B400" s="133" t="s">
        <v>1147</v>
      </c>
      <c r="C400" s="78" t="s">
        <v>128</v>
      </c>
      <c r="D400" s="135" t="s">
        <v>1148</v>
      </c>
      <c r="E400" s="83" t="s">
        <v>62</v>
      </c>
      <c r="F400" s="83" t="s">
        <v>62</v>
      </c>
      <c r="G400" s="82" t="s">
        <v>62</v>
      </c>
      <c r="H400" s="65" t="s">
        <v>263</v>
      </c>
      <c r="I400" s="65"/>
      <c r="J400" s="65"/>
      <c r="K400" s="78" t="s">
        <v>106</v>
      </c>
      <c r="L400" s="78" t="s">
        <v>201</v>
      </c>
      <c r="M400" s="79" t="s">
        <v>814</v>
      </c>
    </row>
    <row r="401" spans="1:13" s="31" customFormat="1" ht="70.5" customHeight="1" x14ac:dyDescent="0.5">
      <c r="A401" s="136">
        <v>224</v>
      </c>
      <c r="B401" s="133" t="s">
        <v>1147</v>
      </c>
      <c r="C401" s="78" t="s">
        <v>128</v>
      </c>
      <c r="D401" s="135" t="s">
        <v>1150</v>
      </c>
      <c r="E401" s="83" t="s">
        <v>62</v>
      </c>
      <c r="F401" s="83" t="s">
        <v>62</v>
      </c>
      <c r="G401" s="82" t="s">
        <v>62</v>
      </c>
      <c r="H401" s="65" t="s">
        <v>263</v>
      </c>
      <c r="I401" s="65"/>
      <c r="J401" s="65"/>
      <c r="K401" s="78" t="s">
        <v>106</v>
      </c>
      <c r="L401" s="78" t="s">
        <v>201</v>
      </c>
      <c r="M401" s="79" t="s">
        <v>814</v>
      </c>
    </row>
    <row r="402" spans="1:13" s="31" customFormat="1" ht="70.5" customHeight="1" x14ac:dyDescent="0.5">
      <c r="A402" s="136">
        <v>225</v>
      </c>
      <c r="B402" s="133" t="s">
        <v>1143</v>
      </c>
      <c r="C402" s="78" t="s">
        <v>128</v>
      </c>
      <c r="D402" s="135" t="s">
        <v>1151</v>
      </c>
      <c r="E402" s="83" t="s">
        <v>62</v>
      </c>
      <c r="F402" s="83" t="s">
        <v>62</v>
      </c>
      <c r="G402" s="82" t="s">
        <v>62</v>
      </c>
      <c r="H402" s="65" t="s">
        <v>263</v>
      </c>
      <c r="I402" s="65"/>
      <c r="J402" s="65"/>
      <c r="K402" s="78" t="s">
        <v>106</v>
      </c>
      <c r="L402" s="78" t="s">
        <v>201</v>
      </c>
      <c r="M402" s="79" t="s">
        <v>814</v>
      </c>
    </row>
    <row r="403" spans="1:13" s="31" customFormat="1" ht="70.5" customHeight="1" x14ac:dyDescent="0.5">
      <c r="A403" s="136">
        <v>226</v>
      </c>
      <c r="B403" s="133" t="s">
        <v>1152</v>
      </c>
      <c r="C403" s="78" t="s">
        <v>128</v>
      </c>
      <c r="D403" s="135" t="s">
        <v>1153</v>
      </c>
      <c r="E403" s="83" t="s">
        <v>62</v>
      </c>
      <c r="F403" s="83" t="s">
        <v>62</v>
      </c>
      <c r="G403" s="82" t="s">
        <v>62</v>
      </c>
      <c r="H403" s="65" t="s">
        <v>263</v>
      </c>
      <c r="I403" s="65"/>
      <c r="J403" s="65"/>
      <c r="K403" s="78" t="s">
        <v>106</v>
      </c>
      <c r="L403" s="78" t="s">
        <v>201</v>
      </c>
      <c r="M403" s="79" t="s">
        <v>814</v>
      </c>
    </row>
    <row r="404" spans="1:13" s="31" customFormat="1" ht="70.5" customHeight="1" x14ac:dyDescent="0.5">
      <c r="A404" s="136">
        <v>227</v>
      </c>
      <c r="B404" s="133" t="s">
        <v>1152</v>
      </c>
      <c r="C404" s="78" t="s">
        <v>128</v>
      </c>
      <c r="D404" s="135" t="s">
        <v>1154</v>
      </c>
      <c r="E404" s="83" t="s">
        <v>62</v>
      </c>
      <c r="F404" s="83" t="s">
        <v>62</v>
      </c>
      <c r="G404" s="82" t="s">
        <v>62</v>
      </c>
      <c r="H404" s="65" t="s">
        <v>263</v>
      </c>
      <c r="I404" s="65"/>
      <c r="J404" s="65"/>
      <c r="K404" s="78" t="s">
        <v>106</v>
      </c>
      <c r="L404" s="78" t="s">
        <v>201</v>
      </c>
      <c r="M404" s="79" t="s">
        <v>814</v>
      </c>
    </row>
    <row r="405" spans="1:13" s="33" customFormat="1" ht="70.5" customHeight="1" x14ac:dyDescent="0.5">
      <c r="A405" s="95">
        <v>228</v>
      </c>
      <c r="B405" s="64" t="s">
        <v>1157</v>
      </c>
      <c r="C405" s="64" t="s">
        <v>214</v>
      </c>
      <c r="D405" s="64" t="s">
        <v>1156</v>
      </c>
      <c r="E405" s="96" t="s">
        <v>62</v>
      </c>
      <c r="F405" s="65" t="s">
        <v>62</v>
      </c>
      <c r="G405" s="96" t="s">
        <v>62</v>
      </c>
      <c r="H405" s="65" t="s">
        <v>263</v>
      </c>
      <c r="I405" s="65"/>
      <c r="J405" s="65"/>
      <c r="K405" s="66" t="s">
        <v>106</v>
      </c>
      <c r="L405" s="64" t="s">
        <v>130</v>
      </c>
      <c r="M405" s="65" t="s">
        <v>1155</v>
      </c>
    </row>
    <row r="406" spans="1:13" ht="70.5" customHeight="1" x14ac:dyDescent="0.5">
      <c r="A406" s="95">
        <v>229</v>
      </c>
      <c r="B406" s="128" t="s">
        <v>535</v>
      </c>
      <c r="C406" s="80" t="s">
        <v>127</v>
      </c>
      <c r="D406" s="80" t="s">
        <v>536</v>
      </c>
      <c r="E406" s="77" t="s">
        <v>62</v>
      </c>
      <c r="F406" s="77" t="s">
        <v>249</v>
      </c>
      <c r="G406" s="77" t="s">
        <v>62</v>
      </c>
      <c r="H406" s="77" t="s">
        <v>62</v>
      </c>
      <c r="I406" s="77"/>
      <c r="J406" s="77"/>
      <c r="K406" s="80" t="s">
        <v>106</v>
      </c>
      <c r="L406" s="80" t="s">
        <v>200</v>
      </c>
      <c r="M406" s="79" t="s">
        <v>814</v>
      </c>
    </row>
    <row r="407" spans="1:13" ht="70.5" customHeight="1" x14ac:dyDescent="0.5">
      <c r="A407" s="95">
        <v>230</v>
      </c>
      <c r="B407" s="132" t="s">
        <v>324</v>
      </c>
      <c r="C407" s="78" t="s">
        <v>127</v>
      </c>
      <c r="D407" s="78" t="s">
        <v>716</v>
      </c>
      <c r="E407" s="79" t="s">
        <v>248</v>
      </c>
      <c r="F407" s="79" t="s">
        <v>62</v>
      </c>
      <c r="G407" s="79" t="s">
        <v>62</v>
      </c>
      <c r="H407" s="79" t="s">
        <v>62</v>
      </c>
      <c r="I407" s="79"/>
      <c r="J407" s="79"/>
      <c r="K407" s="78" t="s">
        <v>106</v>
      </c>
      <c r="L407" s="78" t="s">
        <v>200</v>
      </c>
      <c r="M407" s="79" t="s">
        <v>814</v>
      </c>
    </row>
    <row r="408" spans="1:13" ht="70.5" customHeight="1" x14ac:dyDescent="0.5">
      <c r="A408" s="95">
        <v>231</v>
      </c>
      <c r="B408" s="128" t="s">
        <v>1118</v>
      </c>
      <c r="C408" s="78" t="s">
        <v>128</v>
      </c>
      <c r="D408" s="78" t="s">
        <v>537</v>
      </c>
      <c r="E408" s="79" t="s">
        <v>62</v>
      </c>
      <c r="F408" s="79" t="s">
        <v>255</v>
      </c>
      <c r="G408" s="79" t="s">
        <v>62</v>
      </c>
      <c r="H408" s="79" t="s">
        <v>62</v>
      </c>
      <c r="I408" s="79"/>
      <c r="J408" s="79"/>
      <c r="K408" s="78" t="s">
        <v>106</v>
      </c>
      <c r="L408" s="78" t="s">
        <v>201</v>
      </c>
      <c r="M408" s="79" t="s">
        <v>814</v>
      </c>
    </row>
    <row r="409" spans="1:13" ht="70.5" customHeight="1" x14ac:dyDescent="0.5">
      <c r="A409" s="95">
        <v>232</v>
      </c>
      <c r="B409" s="128" t="s">
        <v>539</v>
      </c>
      <c r="C409" s="78" t="s">
        <v>127</v>
      </c>
      <c r="D409" s="78" t="s">
        <v>538</v>
      </c>
      <c r="E409" s="79" t="s">
        <v>62</v>
      </c>
      <c r="F409" s="79" t="s">
        <v>270</v>
      </c>
      <c r="G409" s="79" t="s">
        <v>62</v>
      </c>
      <c r="H409" s="79" t="s">
        <v>62</v>
      </c>
      <c r="I409" s="79"/>
      <c r="J409" s="79"/>
      <c r="K409" s="78" t="s">
        <v>106</v>
      </c>
      <c r="L409" s="78" t="s">
        <v>200</v>
      </c>
      <c r="M409" s="79" t="s">
        <v>814</v>
      </c>
    </row>
    <row r="410" spans="1:13" ht="70.5" customHeight="1" x14ac:dyDescent="0.5">
      <c r="A410" s="95">
        <v>233</v>
      </c>
      <c r="B410" s="128" t="s">
        <v>540</v>
      </c>
      <c r="C410" s="78" t="s">
        <v>127</v>
      </c>
      <c r="D410" s="78" t="s">
        <v>717</v>
      </c>
      <c r="E410" s="79" t="s">
        <v>62</v>
      </c>
      <c r="F410" s="79" t="s">
        <v>62</v>
      </c>
      <c r="G410" s="79" t="s">
        <v>249</v>
      </c>
      <c r="H410" s="79" t="s">
        <v>62</v>
      </c>
      <c r="I410" s="79"/>
      <c r="J410" s="79"/>
      <c r="K410" s="78" t="s">
        <v>106</v>
      </c>
      <c r="L410" s="78" t="s">
        <v>200</v>
      </c>
      <c r="M410" s="79" t="s">
        <v>814</v>
      </c>
    </row>
    <row r="411" spans="1:13" ht="70.5" customHeight="1" x14ac:dyDescent="0.5">
      <c r="A411" s="95">
        <v>234</v>
      </c>
      <c r="B411" s="134" t="s">
        <v>297</v>
      </c>
      <c r="C411" s="138" t="s">
        <v>141</v>
      </c>
      <c r="D411" s="135" t="s">
        <v>468</v>
      </c>
      <c r="E411" s="82" t="s">
        <v>62</v>
      </c>
      <c r="F411" s="82" t="s">
        <v>242</v>
      </c>
      <c r="G411" s="82" t="s">
        <v>62</v>
      </c>
      <c r="H411" s="82" t="s">
        <v>62</v>
      </c>
      <c r="I411" s="82"/>
      <c r="J411" s="82"/>
      <c r="K411" s="138" t="s">
        <v>84</v>
      </c>
      <c r="L411" s="138" t="s">
        <v>142</v>
      </c>
      <c r="M411" s="82" t="s">
        <v>863</v>
      </c>
    </row>
    <row r="412" spans="1:13" ht="70.5" customHeight="1" x14ac:dyDescent="0.5">
      <c r="A412" s="95">
        <v>235</v>
      </c>
      <c r="B412" s="134" t="s">
        <v>469</v>
      </c>
      <c r="C412" s="135" t="s">
        <v>141</v>
      </c>
      <c r="D412" s="135" t="s">
        <v>470</v>
      </c>
      <c r="E412" s="82" t="s">
        <v>62</v>
      </c>
      <c r="F412" s="82" t="s">
        <v>242</v>
      </c>
      <c r="G412" s="82" t="s">
        <v>62</v>
      </c>
      <c r="H412" s="82" t="s">
        <v>62</v>
      </c>
      <c r="I412" s="82"/>
      <c r="J412" s="82"/>
      <c r="K412" s="135" t="s">
        <v>82</v>
      </c>
      <c r="L412" s="135" t="s">
        <v>142</v>
      </c>
      <c r="M412" s="82" t="s">
        <v>863</v>
      </c>
    </row>
    <row r="413" spans="1:13" ht="70.5" customHeight="1" x14ac:dyDescent="0.5">
      <c r="A413" s="95">
        <v>236</v>
      </c>
      <c r="B413" s="92" t="s">
        <v>913</v>
      </c>
      <c r="C413" s="78" t="s">
        <v>127</v>
      </c>
      <c r="D413" s="92" t="s">
        <v>914</v>
      </c>
      <c r="E413" s="79" t="s">
        <v>62</v>
      </c>
      <c r="F413" s="79" t="s">
        <v>401</v>
      </c>
      <c r="G413" s="79" t="s">
        <v>62</v>
      </c>
      <c r="H413" s="79" t="s">
        <v>62</v>
      </c>
      <c r="I413" s="79"/>
      <c r="J413" s="79"/>
      <c r="K413" s="78" t="s">
        <v>106</v>
      </c>
      <c r="L413" s="78" t="s">
        <v>200</v>
      </c>
      <c r="M413" s="79" t="s">
        <v>814</v>
      </c>
    </row>
    <row r="414" spans="1:13" ht="70.5" customHeight="1" x14ac:dyDescent="0.5">
      <c r="A414" s="95">
        <v>237</v>
      </c>
      <c r="B414" s="80" t="s">
        <v>843</v>
      </c>
      <c r="C414" s="78" t="s">
        <v>127</v>
      </c>
      <c r="D414" s="78" t="s">
        <v>844</v>
      </c>
      <c r="E414" s="94" t="s">
        <v>62</v>
      </c>
      <c r="F414" s="94" t="s">
        <v>62</v>
      </c>
      <c r="G414" s="94" t="s">
        <v>401</v>
      </c>
      <c r="H414" s="79" t="s">
        <v>62</v>
      </c>
      <c r="I414" s="79"/>
      <c r="J414" s="79"/>
      <c r="K414" s="78" t="s">
        <v>106</v>
      </c>
      <c r="L414" s="78" t="s">
        <v>200</v>
      </c>
      <c r="M414" s="79" t="s">
        <v>814</v>
      </c>
    </row>
    <row r="415" spans="1:13" ht="70.5" customHeight="1" x14ac:dyDescent="0.5">
      <c r="A415" s="95">
        <v>238</v>
      </c>
      <c r="B415" s="80" t="s">
        <v>1056</v>
      </c>
      <c r="C415" s="78" t="s">
        <v>127</v>
      </c>
      <c r="D415" s="78" t="s">
        <v>1057</v>
      </c>
      <c r="E415" s="94" t="s">
        <v>1058</v>
      </c>
      <c r="F415" s="94" t="s">
        <v>62</v>
      </c>
      <c r="G415" s="79" t="s">
        <v>62</v>
      </c>
      <c r="H415" s="79" t="s">
        <v>62</v>
      </c>
      <c r="I415" s="79"/>
      <c r="J415" s="79"/>
      <c r="K415" s="78" t="s">
        <v>106</v>
      </c>
      <c r="L415" s="78" t="s">
        <v>200</v>
      </c>
      <c r="M415" s="79" t="s">
        <v>814</v>
      </c>
    </row>
    <row r="416" spans="1:13" ht="70.5" customHeight="1" x14ac:dyDescent="0.5">
      <c r="A416" s="95">
        <v>239</v>
      </c>
      <c r="B416" s="80" t="s">
        <v>1004</v>
      </c>
      <c r="C416" s="78" t="s">
        <v>127</v>
      </c>
      <c r="D416" s="78" t="s">
        <v>1002</v>
      </c>
      <c r="E416" s="94" t="s">
        <v>62</v>
      </c>
      <c r="F416" s="79" t="s">
        <v>62</v>
      </c>
      <c r="G416" s="79" t="s">
        <v>62</v>
      </c>
      <c r="H416" s="79" t="s">
        <v>1003</v>
      </c>
      <c r="I416" s="79"/>
      <c r="J416" s="79"/>
      <c r="K416" s="78" t="s">
        <v>106</v>
      </c>
      <c r="L416" s="78" t="s">
        <v>200</v>
      </c>
      <c r="M416" s="79" t="s">
        <v>814</v>
      </c>
    </row>
    <row r="417" spans="1:13" ht="70.5" customHeight="1" x14ac:dyDescent="0.5">
      <c r="A417" s="95">
        <v>240</v>
      </c>
      <c r="B417" s="92" t="s">
        <v>915</v>
      </c>
      <c r="C417" s="78" t="s">
        <v>127</v>
      </c>
      <c r="D417" s="92" t="s">
        <v>916</v>
      </c>
      <c r="E417" s="79" t="s">
        <v>62</v>
      </c>
      <c r="F417" s="79" t="s">
        <v>62</v>
      </c>
      <c r="G417" s="79" t="s">
        <v>62</v>
      </c>
      <c r="H417" s="79" t="s">
        <v>400</v>
      </c>
      <c r="I417" s="79"/>
      <c r="J417" s="79"/>
      <c r="K417" s="78" t="s">
        <v>106</v>
      </c>
      <c r="L417" s="78" t="s">
        <v>200</v>
      </c>
      <c r="M417" s="79" t="s">
        <v>814</v>
      </c>
    </row>
    <row r="418" spans="1:13" ht="70.5" customHeight="1" x14ac:dyDescent="0.5">
      <c r="A418" s="95">
        <v>241</v>
      </c>
      <c r="B418" s="92" t="s">
        <v>917</v>
      </c>
      <c r="C418" s="78" t="s">
        <v>127</v>
      </c>
      <c r="D418" s="92" t="s">
        <v>1085</v>
      </c>
      <c r="E418" s="79" t="s">
        <v>62</v>
      </c>
      <c r="F418" s="79" t="s">
        <v>62</v>
      </c>
      <c r="G418" s="79" t="s">
        <v>62</v>
      </c>
      <c r="H418" s="79" t="s">
        <v>256</v>
      </c>
      <c r="I418" s="79"/>
      <c r="J418" s="79"/>
      <c r="K418" s="78" t="s">
        <v>106</v>
      </c>
      <c r="L418" s="78" t="s">
        <v>200</v>
      </c>
      <c r="M418" s="79" t="s">
        <v>814</v>
      </c>
    </row>
    <row r="419" spans="1:13" ht="70.5" customHeight="1" x14ac:dyDescent="0.5">
      <c r="A419" s="95">
        <v>242</v>
      </c>
      <c r="B419" s="135" t="s">
        <v>725</v>
      </c>
      <c r="C419" s="133" t="s">
        <v>85</v>
      </c>
      <c r="D419" s="138" t="s">
        <v>726</v>
      </c>
      <c r="E419" s="82" t="s">
        <v>62</v>
      </c>
      <c r="F419" s="79" t="s">
        <v>62</v>
      </c>
      <c r="G419" s="82" t="s">
        <v>62</v>
      </c>
      <c r="H419" s="82" t="s">
        <v>245</v>
      </c>
      <c r="I419" s="82"/>
      <c r="J419" s="82"/>
      <c r="K419" s="133" t="s">
        <v>83</v>
      </c>
      <c r="L419" s="133" t="s">
        <v>86</v>
      </c>
      <c r="M419" s="82" t="s">
        <v>863</v>
      </c>
    </row>
    <row r="420" spans="1:13" ht="70.5" customHeight="1" x14ac:dyDescent="0.5">
      <c r="A420" s="95">
        <v>243</v>
      </c>
      <c r="B420" s="66" t="s">
        <v>770</v>
      </c>
      <c r="C420" s="78" t="s">
        <v>128</v>
      </c>
      <c r="D420" s="66" t="s">
        <v>771</v>
      </c>
      <c r="E420" s="79" t="s">
        <v>62</v>
      </c>
      <c r="F420" s="82" t="s">
        <v>62</v>
      </c>
      <c r="G420" s="79" t="s">
        <v>248</v>
      </c>
      <c r="H420" s="79" t="s">
        <v>62</v>
      </c>
      <c r="I420" s="79"/>
      <c r="J420" s="79"/>
      <c r="K420" s="78" t="s">
        <v>106</v>
      </c>
      <c r="L420" s="78" t="s">
        <v>201</v>
      </c>
      <c r="M420" s="79" t="s">
        <v>814</v>
      </c>
    </row>
    <row r="421" spans="1:13" ht="70.5" customHeight="1" x14ac:dyDescent="0.5">
      <c r="A421" s="95">
        <v>244</v>
      </c>
      <c r="B421" s="135" t="s">
        <v>472</v>
      </c>
      <c r="C421" s="135" t="s">
        <v>141</v>
      </c>
      <c r="D421" s="135" t="s">
        <v>471</v>
      </c>
      <c r="E421" s="82" t="s">
        <v>62</v>
      </c>
      <c r="F421" s="82" t="s">
        <v>62</v>
      </c>
      <c r="G421" s="82" t="s">
        <v>242</v>
      </c>
      <c r="H421" s="82" t="s">
        <v>62</v>
      </c>
      <c r="I421" s="82"/>
      <c r="J421" s="82"/>
      <c r="K421" s="135" t="s">
        <v>82</v>
      </c>
      <c r="L421" s="135" t="s">
        <v>142</v>
      </c>
      <c r="M421" s="82" t="s">
        <v>863</v>
      </c>
    </row>
    <row r="422" spans="1:13" ht="70.5" customHeight="1" x14ac:dyDescent="0.5">
      <c r="A422" s="95">
        <v>245</v>
      </c>
      <c r="B422" s="135" t="s">
        <v>978</v>
      </c>
      <c r="C422" s="135" t="s">
        <v>141</v>
      </c>
      <c r="D422" s="135" t="s">
        <v>473</v>
      </c>
      <c r="E422" s="82" t="s">
        <v>62</v>
      </c>
      <c r="F422" s="82" t="s">
        <v>62</v>
      </c>
      <c r="G422" s="82" t="s">
        <v>260</v>
      </c>
      <c r="H422" s="82" t="s">
        <v>62</v>
      </c>
      <c r="I422" s="82"/>
      <c r="J422" s="82"/>
      <c r="K422" s="135" t="s">
        <v>286</v>
      </c>
      <c r="L422" s="135" t="s">
        <v>142</v>
      </c>
      <c r="M422" s="82" t="s">
        <v>863</v>
      </c>
    </row>
    <row r="423" spans="1:13" ht="70.5" customHeight="1" x14ac:dyDescent="0.5">
      <c r="A423" s="95">
        <v>246</v>
      </c>
      <c r="B423" s="66" t="s">
        <v>230</v>
      </c>
      <c r="C423" s="66" t="s">
        <v>149</v>
      </c>
      <c r="D423" s="66" t="s">
        <v>231</v>
      </c>
      <c r="E423" s="65" t="s">
        <v>243</v>
      </c>
      <c r="F423" s="65" t="s">
        <v>243</v>
      </c>
      <c r="G423" s="65" t="s">
        <v>243</v>
      </c>
      <c r="H423" s="65" t="s">
        <v>243</v>
      </c>
      <c r="I423" s="65"/>
      <c r="J423" s="65"/>
      <c r="K423" s="66" t="s">
        <v>122</v>
      </c>
      <c r="L423" s="66" t="s">
        <v>232</v>
      </c>
      <c r="M423" s="79" t="s">
        <v>814</v>
      </c>
    </row>
    <row r="424" spans="1:13" ht="62.25" customHeight="1" x14ac:dyDescent="0.5">
      <c r="A424" s="95">
        <v>247</v>
      </c>
      <c r="B424" s="64" t="s">
        <v>753</v>
      </c>
      <c r="C424" s="139" t="s">
        <v>121</v>
      </c>
      <c r="D424" s="64" t="s">
        <v>595</v>
      </c>
      <c r="E424" s="65" t="s">
        <v>62</v>
      </c>
      <c r="F424" s="65" t="s">
        <v>62</v>
      </c>
      <c r="G424" s="65" t="s">
        <v>243</v>
      </c>
      <c r="H424" s="65" t="s">
        <v>62</v>
      </c>
      <c r="I424" s="65"/>
      <c r="J424" s="65"/>
      <c r="K424" s="66" t="s">
        <v>106</v>
      </c>
      <c r="L424" s="64" t="s">
        <v>147</v>
      </c>
      <c r="M424" s="65" t="s">
        <v>806</v>
      </c>
    </row>
    <row r="425" spans="1:13" ht="68.25" customHeight="1" x14ac:dyDescent="0.5">
      <c r="A425" s="95">
        <v>248</v>
      </c>
      <c r="B425" s="78" t="s">
        <v>670</v>
      </c>
      <c r="C425" s="78" t="s">
        <v>214</v>
      </c>
      <c r="D425" s="78" t="s">
        <v>671</v>
      </c>
      <c r="E425" s="79" t="s">
        <v>62</v>
      </c>
      <c r="F425" s="79" t="s">
        <v>62</v>
      </c>
      <c r="G425" s="79" t="s">
        <v>242</v>
      </c>
      <c r="H425" s="79" t="s">
        <v>62</v>
      </c>
      <c r="I425" s="79"/>
      <c r="J425" s="79"/>
      <c r="K425" s="92" t="s">
        <v>106</v>
      </c>
      <c r="L425" s="78" t="s">
        <v>130</v>
      </c>
      <c r="M425" s="65" t="s">
        <v>806</v>
      </c>
    </row>
    <row r="426" spans="1:13" ht="69.75" customHeight="1" x14ac:dyDescent="0.5">
      <c r="A426" s="95">
        <v>249</v>
      </c>
      <c r="B426" s="64" t="s">
        <v>984</v>
      </c>
      <c r="C426" s="139" t="s">
        <v>672</v>
      </c>
      <c r="D426" s="64" t="s">
        <v>985</v>
      </c>
      <c r="E426" s="65" t="s">
        <v>62</v>
      </c>
      <c r="F426" s="65" t="s">
        <v>245</v>
      </c>
      <c r="G426" s="65" t="s">
        <v>62</v>
      </c>
      <c r="H426" s="96" t="s">
        <v>62</v>
      </c>
      <c r="I426" s="96"/>
      <c r="J426" s="96"/>
      <c r="K426" s="66" t="s">
        <v>106</v>
      </c>
      <c r="L426" s="64" t="s">
        <v>147</v>
      </c>
      <c r="M426" s="65" t="s">
        <v>806</v>
      </c>
    </row>
    <row r="427" spans="1:13" ht="63.75" customHeight="1" x14ac:dyDescent="0.5">
      <c r="A427" s="95">
        <v>250</v>
      </c>
      <c r="B427" s="64" t="s">
        <v>674</v>
      </c>
      <c r="C427" s="139" t="s">
        <v>672</v>
      </c>
      <c r="D427" s="64" t="s">
        <v>673</v>
      </c>
      <c r="E427" s="65" t="s">
        <v>62</v>
      </c>
      <c r="F427" s="65" t="s">
        <v>245</v>
      </c>
      <c r="G427" s="65" t="s">
        <v>62</v>
      </c>
      <c r="H427" s="96" t="s">
        <v>62</v>
      </c>
      <c r="I427" s="96"/>
      <c r="J427" s="96"/>
      <c r="K427" s="66" t="s">
        <v>106</v>
      </c>
      <c r="L427" s="64" t="s">
        <v>147</v>
      </c>
      <c r="M427" s="65" t="s">
        <v>806</v>
      </c>
    </row>
    <row r="428" spans="1:13" ht="71.25" customHeight="1" x14ac:dyDescent="0.5">
      <c r="A428" s="95">
        <v>251</v>
      </c>
      <c r="B428" s="64" t="s">
        <v>280</v>
      </c>
      <c r="C428" s="64" t="s">
        <v>214</v>
      </c>
      <c r="D428" s="64" t="s">
        <v>422</v>
      </c>
      <c r="E428" s="65" t="s">
        <v>62</v>
      </c>
      <c r="F428" s="65" t="s">
        <v>246</v>
      </c>
      <c r="G428" s="65" t="s">
        <v>62</v>
      </c>
      <c r="H428" s="96" t="s">
        <v>62</v>
      </c>
      <c r="I428" s="96"/>
      <c r="J428" s="96"/>
      <c r="K428" s="66" t="s">
        <v>106</v>
      </c>
      <c r="L428" s="64" t="s">
        <v>147</v>
      </c>
      <c r="M428" s="65" t="s">
        <v>806</v>
      </c>
    </row>
    <row r="429" spans="1:13" ht="69.75" customHeight="1" x14ac:dyDescent="0.5">
      <c r="A429" s="95">
        <v>252</v>
      </c>
      <c r="B429" s="64" t="s">
        <v>216</v>
      </c>
      <c r="C429" s="64" t="s">
        <v>214</v>
      </c>
      <c r="D429" s="64" t="s">
        <v>592</v>
      </c>
      <c r="E429" s="65" t="s">
        <v>62</v>
      </c>
      <c r="F429" s="65" t="s">
        <v>242</v>
      </c>
      <c r="G429" s="65" t="s">
        <v>62</v>
      </c>
      <c r="H429" s="96" t="s">
        <v>62</v>
      </c>
      <c r="I429" s="96"/>
      <c r="J429" s="96"/>
      <c r="K429" s="66" t="s">
        <v>106</v>
      </c>
      <c r="L429" s="64" t="s">
        <v>130</v>
      </c>
      <c r="M429" s="65" t="s">
        <v>806</v>
      </c>
    </row>
    <row r="430" spans="1:13" ht="64.5" customHeight="1" x14ac:dyDescent="0.5">
      <c r="A430" s="95">
        <v>253</v>
      </c>
      <c r="B430" s="64" t="s">
        <v>217</v>
      </c>
      <c r="C430" s="64" t="s">
        <v>214</v>
      </c>
      <c r="D430" s="64" t="s">
        <v>593</v>
      </c>
      <c r="E430" s="65" t="s">
        <v>62</v>
      </c>
      <c r="F430" s="65" t="s">
        <v>242</v>
      </c>
      <c r="G430" s="65" t="s">
        <v>62</v>
      </c>
      <c r="H430" s="96" t="s">
        <v>62</v>
      </c>
      <c r="I430" s="96"/>
      <c r="J430" s="96"/>
      <c r="K430" s="66" t="s">
        <v>106</v>
      </c>
      <c r="L430" s="64" t="s">
        <v>130</v>
      </c>
      <c r="M430" s="65" t="s">
        <v>806</v>
      </c>
    </row>
    <row r="431" spans="1:13" ht="70.5" customHeight="1" x14ac:dyDescent="0.5">
      <c r="A431" s="95">
        <v>254</v>
      </c>
      <c r="B431" s="64" t="s">
        <v>961</v>
      </c>
      <c r="C431" s="139" t="s">
        <v>672</v>
      </c>
      <c r="D431" s="64" t="s">
        <v>962</v>
      </c>
      <c r="E431" s="65" t="s">
        <v>62</v>
      </c>
      <c r="F431" s="65" t="s">
        <v>260</v>
      </c>
      <c r="G431" s="65" t="s">
        <v>62</v>
      </c>
      <c r="H431" s="96" t="s">
        <v>62</v>
      </c>
      <c r="I431" s="96"/>
      <c r="J431" s="96"/>
      <c r="K431" s="66" t="s">
        <v>106</v>
      </c>
      <c r="L431" s="64" t="s">
        <v>147</v>
      </c>
      <c r="M431" s="65" t="s">
        <v>806</v>
      </c>
    </row>
    <row r="432" spans="1:13" ht="69" customHeight="1" x14ac:dyDescent="0.5">
      <c r="A432" s="95">
        <v>255</v>
      </c>
      <c r="B432" s="64" t="s">
        <v>215</v>
      </c>
      <c r="C432" s="139" t="s">
        <v>121</v>
      </c>
      <c r="D432" s="64" t="s">
        <v>675</v>
      </c>
      <c r="E432" s="65" t="s">
        <v>62</v>
      </c>
      <c r="F432" s="65" t="s">
        <v>265</v>
      </c>
      <c r="G432" s="65" t="s">
        <v>62</v>
      </c>
      <c r="H432" s="96" t="s">
        <v>62</v>
      </c>
      <c r="I432" s="96"/>
      <c r="J432" s="96"/>
      <c r="K432" s="66" t="s">
        <v>106</v>
      </c>
      <c r="L432" s="64" t="s">
        <v>147</v>
      </c>
      <c r="M432" s="65" t="s">
        <v>806</v>
      </c>
    </row>
    <row r="433" spans="1:13" ht="91.5" customHeight="1" x14ac:dyDescent="0.5">
      <c r="A433" s="95">
        <v>256</v>
      </c>
      <c r="B433" s="66" t="s">
        <v>541</v>
      </c>
      <c r="C433" s="66" t="s">
        <v>542</v>
      </c>
      <c r="D433" s="66" t="s">
        <v>1059</v>
      </c>
      <c r="E433" s="97" t="s">
        <v>1062</v>
      </c>
      <c r="F433" s="65" t="s">
        <v>62</v>
      </c>
      <c r="G433" s="96" t="s">
        <v>62</v>
      </c>
      <c r="H433" s="65" t="s">
        <v>62</v>
      </c>
      <c r="I433" s="65"/>
      <c r="J433" s="65"/>
      <c r="K433" s="64" t="s">
        <v>106</v>
      </c>
      <c r="L433" s="66" t="s">
        <v>543</v>
      </c>
      <c r="M433" s="65" t="s">
        <v>806</v>
      </c>
    </row>
    <row r="434" spans="1:13" ht="90" customHeight="1" x14ac:dyDescent="0.5">
      <c r="A434" s="95">
        <v>288</v>
      </c>
      <c r="B434" s="66" t="s">
        <v>1129</v>
      </c>
      <c r="C434" s="133" t="s">
        <v>85</v>
      </c>
      <c r="D434" s="138" t="s">
        <v>1165</v>
      </c>
      <c r="E434" s="82" t="s">
        <v>62</v>
      </c>
      <c r="F434" s="79" t="s">
        <v>62</v>
      </c>
      <c r="G434" s="82" t="s">
        <v>62</v>
      </c>
      <c r="H434" s="83" t="s">
        <v>1023</v>
      </c>
      <c r="I434" s="83"/>
      <c r="J434" s="83"/>
      <c r="K434" s="133" t="s">
        <v>83</v>
      </c>
      <c r="L434" s="133" t="s">
        <v>86</v>
      </c>
      <c r="M434" s="82" t="s">
        <v>863</v>
      </c>
    </row>
    <row r="435" spans="1:13" ht="66.75" customHeight="1" x14ac:dyDescent="0.5">
      <c r="A435" s="95">
        <v>289</v>
      </c>
      <c r="B435" s="66" t="s">
        <v>1166</v>
      </c>
      <c r="C435" s="78" t="s">
        <v>127</v>
      </c>
      <c r="D435" s="66" t="s">
        <v>1167</v>
      </c>
      <c r="E435" s="79" t="s">
        <v>62</v>
      </c>
      <c r="F435" s="79" t="s">
        <v>62</v>
      </c>
      <c r="G435" s="83" t="s">
        <v>248</v>
      </c>
      <c r="H435" s="79" t="s">
        <v>62</v>
      </c>
      <c r="I435" s="79"/>
      <c r="J435" s="79"/>
      <c r="K435" s="78" t="s">
        <v>106</v>
      </c>
      <c r="L435" s="78" t="s">
        <v>126</v>
      </c>
      <c r="M435" s="67" t="s">
        <v>806</v>
      </c>
    </row>
    <row r="436" spans="1:13" ht="195.75" customHeight="1" x14ac:dyDescent="0.5">
      <c r="A436" s="95">
        <v>290</v>
      </c>
      <c r="B436" s="66" t="s">
        <v>1172</v>
      </c>
      <c r="C436" s="78" t="s">
        <v>127</v>
      </c>
      <c r="D436" s="66" t="s">
        <v>1173</v>
      </c>
      <c r="E436" s="83" t="s">
        <v>62</v>
      </c>
      <c r="F436" s="83" t="s">
        <v>62</v>
      </c>
      <c r="G436" s="83" t="s">
        <v>248</v>
      </c>
      <c r="H436" s="77" t="s">
        <v>62</v>
      </c>
      <c r="I436" s="77"/>
      <c r="J436" s="77"/>
      <c r="K436" s="78" t="s">
        <v>106</v>
      </c>
      <c r="L436" s="78" t="s">
        <v>126</v>
      </c>
      <c r="M436" s="67" t="s">
        <v>806</v>
      </c>
    </row>
    <row r="437" spans="1:13" ht="200.25" customHeight="1" x14ac:dyDescent="0.5">
      <c r="A437" s="65">
        <v>291</v>
      </c>
      <c r="B437" s="66" t="s">
        <v>1172</v>
      </c>
      <c r="C437" s="78" t="s">
        <v>127</v>
      </c>
      <c r="D437" s="66" t="s">
        <v>1174</v>
      </c>
      <c r="E437" s="83" t="s">
        <v>62</v>
      </c>
      <c r="F437" s="83" t="s">
        <v>62</v>
      </c>
      <c r="G437" s="83" t="s">
        <v>62</v>
      </c>
      <c r="H437" s="83" t="s">
        <v>248</v>
      </c>
      <c r="I437" s="83"/>
      <c r="J437" s="83"/>
      <c r="K437" s="78" t="s">
        <v>106</v>
      </c>
      <c r="L437" s="78" t="s">
        <v>126</v>
      </c>
      <c r="M437" s="67" t="s">
        <v>806</v>
      </c>
    </row>
    <row r="438" spans="1:13" ht="244.5" customHeight="1" x14ac:dyDescent="0.5"/>
    <row r="439" spans="1:13" ht="244.5" customHeight="1" x14ac:dyDescent="0.5"/>
    <row r="440" spans="1:13" ht="244.5" customHeight="1" x14ac:dyDescent="0.5"/>
  </sheetData>
  <mergeCells count="11">
    <mergeCell ref="M10:M12"/>
    <mergeCell ref="A1:H1"/>
    <mergeCell ref="A2:N2"/>
    <mergeCell ref="A3:N3"/>
    <mergeCell ref="A4:N4"/>
    <mergeCell ref="A5:N5"/>
    <mergeCell ref="A10:A12"/>
    <mergeCell ref="B10:B12"/>
    <mergeCell ref="C10:C12"/>
    <mergeCell ref="L10:L12"/>
    <mergeCell ref="E10:J10"/>
  </mergeCells>
  <printOptions horizontalCentered="1"/>
  <pageMargins left="0.19685039370078741" right="0.19685039370078741" top="0.98425196850393704" bottom="0.59055118110236227" header="0.70866141732283472" footer="0.55118110236220474"/>
  <pageSetup paperSize="9" scale="80" firstPageNumber="40" orientation="landscape" useFirstPageNumber="1" r:id="rId1"/>
  <headerFooter>
    <oddFooter>&amp;R&amp;"TH SarabunIT๙,ธรรมดา"&amp;P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O205"/>
  <sheetViews>
    <sheetView view="pageBreakPreview" topLeftCell="A23" zoomScale="95" zoomScaleNormal="91" zoomScaleSheetLayoutView="95" zoomScalePageLayoutView="57" workbookViewId="0">
      <selection activeCell="C23" sqref="C23"/>
    </sheetView>
  </sheetViews>
  <sheetFormatPr defaultRowHeight="48" customHeight="1" x14ac:dyDescent="0.5"/>
  <cols>
    <col min="1" max="1" width="4.28515625" style="11" customWidth="1"/>
    <col min="2" max="2" width="30.7109375" style="11" customWidth="1"/>
    <col min="3" max="3" width="33.7109375" style="11" customWidth="1"/>
    <col min="4" max="4" width="30.7109375" style="11" customWidth="1"/>
    <col min="5" max="6" width="6.7109375" style="11" customWidth="1"/>
    <col min="7" max="9" width="8.7109375" style="11" customWidth="1"/>
    <col min="10" max="10" width="13.7109375" style="10" customWidth="1"/>
    <col min="11" max="11" width="18.7109375" style="11" customWidth="1"/>
    <col min="12" max="12" width="14.5703125" style="11" customWidth="1"/>
    <col min="13" max="16384" width="9.140625" style="11"/>
  </cols>
  <sheetData>
    <row r="1" spans="1:13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74"/>
      <c r="J1" s="8"/>
      <c r="K1" s="8"/>
      <c r="L1" s="225" t="s">
        <v>1200</v>
      </c>
      <c r="M1" s="10"/>
    </row>
    <row r="2" spans="1:13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ht="21.75" customHeight="1" x14ac:dyDescent="0.35">
      <c r="A3" s="437" t="s">
        <v>778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20.25" customHeight="1" x14ac:dyDescent="0.35">
      <c r="A4" s="437" t="s">
        <v>779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3" ht="21" customHeight="1" x14ac:dyDescent="0.35">
      <c r="A5" s="437" t="s">
        <v>1304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</row>
    <row r="6" spans="1:13" ht="29.25" customHeight="1" x14ac:dyDescent="0.35">
      <c r="A6" s="12" t="s">
        <v>1014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5.5" customHeight="1" x14ac:dyDescent="0.35">
      <c r="A7" s="12" t="s">
        <v>1015</v>
      </c>
      <c r="B7" s="12"/>
      <c r="C7" s="13"/>
      <c r="D7" s="13"/>
      <c r="E7" s="13"/>
      <c r="F7" s="13"/>
      <c r="G7" s="13"/>
      <c r="H7" s="13"/>
      <c r="I7" s="13"/>
      <c r="J7" s="13"/>
      <c r="K7" s="15"/>
      <c r="L7" s="13"/>
      <c r="M7" s="13"/>
    </row>
    <row r="8" spans="1:13" s="18" customFormat="1" ht="25.5" customHeight="1" x14ac:dyDescent="0.35">
      <c r="A8" s="12" t="s">
        <v>781</v>
      </c>
      <c r="B8" s="12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</row>
    <row r="9" spans="1:13" s="18" customFormat="1" ht="26.25" customHeight="1" x14ac:dyDescent="0.35">
      <c r="A9" s="12"/>
      <c r="B9" s="12" t="s">
        <v>783</v>
      </c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</row>
    <row r="10" spans="1:13" s="14" customFormat="1" ht="23.25" customHeight="1" x14ac:dyDescent="0.5">
      <c r="A10" s="450" t="s">
        <v>16</v>
      </c>
      <c r="B10" s="450" t="s">
        <v>0</v>
      </c>
      <c r="C10" s="450" t="s">
        <v>1</v>
      </c>
      <c r="D10" s="211" t="s">
        <v>2</v>
      </c>
      <c r="E10" s="438" t="s">
        <v>3</v>
      </c>
      <c r="F10" s="439"/>
      <c r="G10" s="439"/>
      <c r="H10" s="439"/>
      <c r="I10" s="440"/>
      <c r="J10" s="211" t="s">
        <v>11</v>
      </c>
      <c r="K10" s="450" t="s">
        <v>4</v>
      </c>
      <c r="L10" s="450" t="s">
        <v>5</v>
      </c>
    </row>
    <row r="11" spans="1:13" s="19" customFormat="1" ht="18.75" customHeight="1" x14ac:dyDescent="0.5">
      <c r="A11" s="450"/>
      <c r="B11" s="450"/>
      <c r="C11" s="450"/>
      <c r="D11" s="212" t="s">
        <v>10</v>
      </c>
      <c r="E11" s="211">
        <v>2561</v>
      </c>
      <c r="F11" s="211">
        <v>2562</v>
      </c>
      <c r="G11" s="211">
        <v>2563</v>
      </c>
      <c r="H11" s="211">
        <v>2564</v>
      </c>
      <c r="I11" s="211">
        <v>2565</v>
      </c>
      <c r="J11" s="212" t="s">
        <v>12</v>
      </c>
      <c r="K11" s="450"/>
      <c r="L11" s="450"/>
    </row>
    <row r="12" spans="1:13" s="20" customFormat="1" ht="17.25" customHeight="1" x14ac:dyDescent="0.3">
      <c r="A12" s="450"/>
      <c r="B12" s="450"/>
      <c r="C12" s="450"/>
      <c r="D12" s="6"/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6"/>
      <c r="K12" s="450"/>
      <c r="L12" s="450"/>
    </row>
    <row r="13" spans="1:13" s="27" customFormat="1" ht="78" x14ac:dyDescent="0.25">
      <c r="A13" s="302">
        <v>73</v>
      </c>
      <c r="B13" s="314" t="s">
        <v>1725</v>
      </c>
      <c r="C13" s="303" t="s">
        <v>1416</v>
      </c>
      <c r="D13" s="304" t="s">
        <v>1732</v>
      </c>
      <c r="E13" s="305">
        <v>0</v>
      </c>
      <c r="F13" s="305">
        <v>0</v>
      </c>
      <c r="G13" s="414">
        <v>495000</v>
      </c>
      <c r="H13" s="305">
        <v>0</v>
      </c>
      <c r="I13" s="305">
        <v>0</v>
      </c>
      <c r="J13" s="306" t="s">
        <v>1371</v>
      </c>
      <c r="K13" s="303" t="s">
        <v>1419</v>
      </c>
      <c r="L13" s="307" t="s">
        <v>806</v>
      </c>
    </row>
    <row r="14" spans="1:13" s="27" customFormat="1" ht="64.5" customHeight="1" x14ac:dyDescent="0.25">
      <c r="A14" s="302">
        <f>A13+1</f>
        <v>74</v>
      </c>
      <c r="B14" s="314" t="s">
        <v>1391</v>
      </c>
      <c r="C14" s="303" t="s">
        <v>1370</v>
      </c>
      <c r="D14" s="304" t="s">
        <v>1392</v>
      </c>
      <c r="E14" s="305">
        <v>0</v>
      </c>
      <c r="F14" s="305">
        <v>0</v>
      </c>
      <c r="G14" s="305">
        <v>500000</v>
      </c>
      <c r="H14" s="305">
        <v>0</v>
      </c>
      <c r="I14" s="305">
        <v>0</v>
      </c>
      <c r="J14" s="306" t="s">
        <v>1371</v>
      </c>
      <c r="K14" s="303" t="s">
        <v>1372</v>
      </c>
      <c r="L14" s="307" t="s">
        <v>550</v>
      </c>
    </row>
    <row r="15" spans="1:13" s="27" customFormat="1" ht="66.75" customHeight="1" x14ac:dyDescent="0.25">
      <c r="A15" s="302">
        <f t="shared" ref="A15:A38" si="0">A14+1</f>
        <v>75</v>
      </c>
      <c r="B15" s="314" t="s">
        <v>1418</v>
      </c>
      <c r="C15" s="303" t="s">
        <v>1370</v>
      </c>
      <c r="D15" s="304" t="s">
        <v>1367</v>
      </c>
      <c r="E15" s="305">
        <v>0</v>
      </c>
      <c r="F15" s="305">
        <v>0</v>
      </c>
      <c r="G15" s="305">
        <v>0</v>
      </c>
      <c r="H15" s="305">
        <v>0</v>
      </c>
      <c r="I15" s="305">
        <v>250000</v>
      </c>
      <c r="J15" s="306" t="s">
        <v>1371</v>
      </c>
      <c r="K15" s="303" t="s">
        <v>1372</v>
      </c>
      <c r="L15" s="307" t="s">
        <v>806</v>
      </c>
    </row>
    <row r="16" spans="1:13" s="27" customFormat="1" ht="111" customHeight="1" x14ac:dyDescent="0.25">
      <c r="A16" s="302">
        <f t="shared" si="0"/>
        <v>76</v>
      </c>
      <c r="B16" s="314" t="s">
        <v>1417</v>
      </c>
      <c r="C16" s="303" t="s">
        <v>1370</v>
      </c>
      <c r="D16" s="304" t="s">
        <v>1733</v>
      </c>
      <c r="E16" s="305">
        <v>0</v>
      </c>
      <c r="F16" s="305">
        <v>0</v>
      </c>
      <c r="G16" s="414">
        <v>447000</v>
      </c>
      <c r="H16" s="305">
        <v>0</v>
      </c>
      <c r="I16" s="305">
        <v>0</v>
      </c>
      <c r="J16" s="306" t="s">
        <v>1371</v>
      </c>
      <c r="K16" s="303" t="s">
        <v>1372</v>
      </c>
      <c r="L16" s="307" t="s">
        <v>806</v>
      </c>
    </row>
    <row r="17" spans="1:12" s="27" customFormat="1" ht="68.25" customHeight="1" x14ac:dyDescent="0.25">
      <c r="A17" s="302">
        <f t="shared" si="0"/>
        <v>77</v>
      </c>
      <c r="B17" s="314" t="s">
        <v>1393</v>
      </c>
      <c r="C17" s="303" t="s">
        <v>1380</v>
      </c>
      <c r="D17" s="304" t="s">
        <v>1420</v>
      </c>
      <c r="E17" s="305">
        <v>0</v>
      </c>
      <c r="F17" s="305">
        <v>0</v>
      </c>
      <c r="G17" s="305">
        <v>300000</v>
      </c>
      <c r="H17" s="305">
        <v>0</v>
      </c>
      <c r="I17" s="305">
        <v>0</v>
      </c>
      <c r="J17" s="306" t="s">
        <v>1371</v>
      </c>
      <c r="K17" s="303" t="s">
        <v>1372</v>
      </c>
      <c r="L17" s="307" t="s">
        <v>550</v>
      </c>
    </row>
    <row r="18" spans="1:12" s="188" customFormat="1" ht="64.5" customHeight="1" x14ac:dyDescent="0.25">
      <c r="A18" s="302">
        <f t="shared" si="0"/>
        <v>78</v>
      </c>
      <c r="B18" s="314" t="s">
        <v>1373</v>
      </c>
      <c r="C18" s="309" t="s">
        <v>1375</v>
      </c>
      <c r="D18" s="310" t="s">
        <v>1374</v>
      </c>
      <c r="E18" s="305">
        <v>0</v>
      </c>
      <c r="F18" s="305">
        <v>0</v>
      </c>
      <c r="G18" s="311">
        <v>0</v>
      </c>
      <c r="H18" s="311">
        <v>500000</v>
      </c>
      <c r="I18" s="311">
        <v>500000</v>
      </c>
      <c r="J18" s="308" t="s">
        <v>1371</v>
      </c>
      <c r="K18" s="309" t="s">
        <v>1376</v>
      </c>
      <c r="L18" s="312" t="s">
        <v>550</v>
      </c>
    </row>
    <row r="19" spans="1:12" s="27" customFormat="1" ht="86.25" customHeight="1" x14ac:dyDescent="0.25">
      <c r="A19" s="302">
        <f t="shared" si="0"/>
        <v>79</v>
      </c>
      <c r="B19" s="314" t="s">
        <v>1619</v>
      </c>
      <c r="C19" s="309" t="s">
        <v>1375</v>
      </c>
      <c r="D19" s="304" t="s">
        <v>1734</v>
      </c>
      <c r="E19" s="305">
        <v>0</v>
      </c>
      <c r="F19" s="305">
        <v>0</v>
      </c>
      <c r="G19" s="305">
        <v>500000</v>
      </c>
      <c r="H19" s="313">
        <v>0</v>
      </c>
      <c r="I19" s="313">
        <v>0</v>
      </c>
      <c r="J19" s="308" t="s">
        <v>1371</v>
      </c>
      <c r="K19" s="309" t="s">
        <v>1376</v>
      </c>
      <c r="L19" s="307" t="s">
        <v>806</v>
      </c>
    </row>
    <row r="20" spans="1:12" s="27" customFormat="1" ht="66" customHeight="1" x14ac:dyDescent="0.25">
      <c r="A20" s="302">
        <f t="shared" si="0"/>
        <v>80</v>
      </c>
      <c r="B20" s="314" t="s">
        <v>1368</v>
      </c>
      <c r="C20" s="303" t="s">
        <v>1370</v>
      </c>
      <c r="D20" s="304" t="s">
        <v>1377</v>
      </c>
      <c r="E20" s="305">
        <v>0</v>
      </c>
      <c r="F20" s="305">
        <v>0</v>
      </c>
      <c r="G20" s="305">
        <v>0</v>
      </c>
      <c r="H20" s="313">
        <v>500000</v>
      </c>
      <c r="I20" s="313">
        <v>500000</v>
      </c>
      <c r="J20" s="306" t="s">
        <v>1371</v>
      </c>
      <c r="K20" s="303" t="s">
        <v>1372</v>
      </c>
      <c r="L20" s="307" t="s">
        <v>550</v>
      </c>
    </row>
    <row r="21" spans="1:12" s="27" customFormat="1" ht="66.75" customHeight="1" x14ac:dyDescent="0.25">
      <c r="A21" s="302">
        <f t="shared" si="0"/>
        <v>81</v>
      </c>
      <c r="B21" s="314" t="s">
        <v>1421</v>
      </c>
      <c r="C21" s="303" t="s">
        <v>1370</v>
      </c>
      <c r="D21" s="304" t="s">
        <v>1422</v>
      </c>
      <c r="E21" s="305">
        <v>0</v>
      </c>
      <c r="F21" s="305">
        <v>0</v>
      </c>
      <c r="G21" s="305">
        <v>500000</v>
      </c>
      <c r="H21" s="305">
        <v>0</v>
      </c>
      <c r="I21" s="305">
        <v>0</v>
      </c>
      <c r="J21" s="306" t="s">
        <v>1371</v>
      </c>
      <c r="K21" s="303" t="s">
        <v>1372</v>
      </c>
      <c r="L21" s="307" t="s">
        <v>550</v>
      </c>
    </row>
    <row r="22" spans="1:12" s="27" customFormat="1" ht="63.75" customHeight="1" x14ac:dyDescent="0.25">
      <c r="A22" s="302">
        <f t="shared" si="0"/>
        <v>82</v>
      </c>
      <c r="B22" s="314" t="s">
        <v>1423</v>
      </c>
      <c r="C22" s="303" t="s">
        <v>1370</v>
      </c>
      <c r="D22" s="304" t="s">
        <v>1424</v>
      </c>
      <c r="E22" s="305">
        <v>0</v>
      </c>
      <c r="F22" s="305">
        <v>0</v>
      </c>
      <c r="G22" s="305">
        <v>600000</v>
      </c>
      <c r="H22" s="305">
        <v>600000</v>
      </c>
      <c r="I22" s="305">
        <v>600000</v>
      </c>
      <c r="J22" s="306" t="s">
        <v>1371</v>
      </c>
      <c r="K22" s="303" t="s">
        <v>1372</v>
      </c>
      <c r="L22" s="307" t="s">
        <v>550</v>
      </c>
    </row>
    <row r="23" spans="1:12" s="27" customFormat="1" ht="78" x14ac:dyDescent="0.25">
      <c r="A23" s="302">
        <f t="shared" si="0"/>
        <v>83</v>
      </c>
      <c r="B23" s="314" t="s">
        <v>1735</v>
      </c>
      <c r="C23" s="303" t="s">
        <v>1370</v>
      </c>
      <c r="D23" s="304" t="s">
        <v>1736</v>
      </c>
      <c r="E23" s="305">
        <v>0</v>
      </c>
      <c r="F23" s="305">
        <v>0</v>
      </c>
      <c r="G23" s="414">
        <v>229000</v>
      </c>
      <c r="H23" s="305">
        <v>0</v>
      </c>
      <c r="I23" s="305">
        <v>0</v>
      </c>
      <c r="J23" s="306" t="s">
        <v>1371</v>
      </c>
      <c r="K23" s="303" t="s">
        <v>1372</v>
      </c>
      <c r="L23" s="307" t="s">
        <v>550</v>
      </c>
    </row>
    <row r="24" spans="1:12" s="27" customFormat="1" ht="69" customHeight="1" x14ac:dyDescent="0.25">
      <c r="A24" s="302">
        <f t="shared" si="0"/>
        <v>84</v>
      </c>
      <c r="B24" s="314" t="s">
        <v>1425</v>
      </c>
      <c r="C24" s="303" t="s">
        <v>1378</v>
      </c>
      <c r="D24" s="304" t="s">
        <v>1379</v>
      </c>
      <c r="E24" s="305">
        <v>0</v>
      </c>
      <c r="F24" s="305">
        <v>0</v>
      </c>
      <c r="G24" s="305">
        <v>0</v>
      </c>
      <c r="H24" s="305">
        <v>300000</v>
      </c>
      <c r="I24" s="305">
        <v>0</v>
      </c>
      <c r="J24" s="306" t="s">
        <v>1371</v>
      </c>
      <c r="K24" s="303" t="s">
        <v>1376</v>
      </c>
      <c r="L24" s="307" t="s">
        <v>550</v>
      </c>
    </row>
    <row r="25" spans="1:12" s="27" customFormat="1" ht="132.75" customHeight="1" x14ac:dyDescent="0.25">
      <c r="A25" s="302">
        <f t="shared" si="0"/>
        <v>85</v>
      </c>
      <c r="B25" s="314" t="s">
        <v>1426</v>
      </c>
      <c r="C25" s="303" t="s">
        <v>1370</v>
      </c>
      <c r="D25" s="304" t="s">
        <v>1427</v>
      </c>
      <c r="E25" s="305">
        <v>0</v>
      </c>
      <c r="F25" s="305">
        <v>0</v>
      </c>
      <c r="G25" s="305">
        <v>700000</v>
      </c>
      <c r="H25" s="305">
        <v>700000</v>
      </c>
      <c r="I25" s="305">
        <v>0</v>
      </c>
      <c r="J25" s="306" t="s">
        <v>1371</v>
      </c>
      <c r="K25" s="303" t="s">
        <v>1372</v>
      </c>
      <c r="L25" s="307" t="s">
        <v>550</v>
      </c>
    </row>
    <row r="26" spans="1:12" s="27" customFormat="1" ht="62.25" customHeight="1" x14ac:dyDescent="0.25">
      <c r="A26" s="302">
        <f t="shared" si="0"/>
        <v>86</v>
      </c>
      <c r="B26" s="314" t="s">
        <v>1369</v>
      </c>
      <c r="C26" s="303" t="s">
        <v>1370</v>
      </c>
      <c r="D26" s="304" t="s">
        <v>1428</v>
      </c>
      <c r="E26" s="305">
        <v>0</v>
      </c>
      <c r="F26" s="305">
        <v>0</v>
      </c>
      <c r="G26" s="305">
        <v>0</v>
      </c>
      <c r="H26" s="305">
        <v>0</v>
      </c>
      <c r="I26" s="305">
        <v>500000</v>
      </c>
      <c r="J26" s="306" t="s">
        <v>1371</v>
      </c>
      <c r="K26" s="303" t="s">
        <v>1372</v>
      </c>
      <c r="L26" s="307" t="s">
        <v>550</v>
      </c>
    </row>
    <row r="27" spans="1:12" s="27" customFormat="1" ht="66" customHeight="1" x14ac:dyDescent="0.25">
      <c r="A27" s="302">
        <f t="shared" si="0"/>
        <v>87</v>
      </c>
      <c r="B27" s="314" t="s">
        <v>1579</v>
      </c>
      <c r="C27" s="303" t="s">
        <v>1370</v>
      </c>
      <c r="D27" s="304" t="s">
        <v>1429</v>
      </c>
      <c r="E27" s="305">
        <v>0</v>
      </c>
      <c r="F27" s="305">
        <v>0</v>
      </c>
      <c r="G27" s="414">
        <v>657000</v>
      </c>
      <c r="H27" s="305">
        <v>0</v>
      </c>
      <c r="I27" s="305">
        <v>0</v>
      </c>
      <c r="J27" s="306" t="s">
        <v>1371</v>
      </c>
      <c r="K27" s="303" t="s">
        <v>1372</v>
      </c>
      <c r="L27" s="307" t="s">
        <v>550</v>
      </c>
    </row>
    <row r="28" spans="1:12" s="27" customFormat="1" ht="67.5" customHeight="1" x14ac:dyDescent="0.25">
      <c r="A28" s="302">
        <f t="shared" si="0"/>
        <v>88</v>
      </c>
      <c r="B28" s="314" t="s">
        <v>1430</v>
      </c>
      <c r="C28" s="303" t="s">
        <v>1380</v>
      </c>
      <c r="D28" s="304" t="s">
        <v>1431</v>
      </c>
      <c r="E28" s="305">
        <v>0</v>
      </c>
      <c r="F28" s="305">
        <v>0</v>
      </c>
      <c r="G28" s="305">
        <v>500000</v>
      </c>
      <c r="H28" s="305">
        <v>500000</v>
      </c>
      <c r="I28" s="305">
        <v>0</v>
      </c>
      <c r="J28" s="306" t="s">
        <v>1371</v>
      </c>
      <c r="K28" s="303" t="s">
        <v>1372</v>
      </c>
      <c r="L28" s="307" t="s">
        <v>550</v>
      </c>
    </row>
    <row r="29" spans="1:12" s="27" customFormat="1" ht="69.75" customHeight="1" x14ac:dyDescent="0.25">
      <c r="A29" s="302">
        <f t="shared" si="0"/>
        <v>89</v>
      </c>
      <c r="B29" s="314" t="s">
        <v>1434</v>
      </c>
      <c r="C29" s="303" t="s">
        <v>1380</v>
      </c>
      <c r="D29" s="304" t="s">
        <v>1435</v>
      </c>
      <c r="E29" s="305">
        <v>0</v>
      </c>
      <c r="F29" s="305">
        <v>0</v>
      </c>
      <c r="G29" s="414">
        <v>229000</v>
      </c>
      <c r="H29" s="305">
        <v>0</v>
      </c>
      <c r="I29" s="305">
        <v>0</v>
      </c>
      <c r="J29" s="306" t="s">
        <v>1371</v>
      </c>
      <c r="K29" s="303" t="s">
        <v>1372</v>
      </c>
      <c r="L29" s="307" t="s">
        <v>550</v>
      </c>
    </row>
    <row r="30" spans="1:12" s="27" customFormat="1" ht="66" customHeight="1" x14ac:dyDescent="0.25">
      <c r="A30" s="302">
        <f t="shared" si="0"/>
        <v>90</v>
      </c>
      <c r="B30" s="314" t="s">
        <v>1432</v>
      </c>
      <c r="C30" s="303" t="s">
        <v>1380</v>
      </c>
      <c r="D30" s="304" t="s">
        <v>1433</v>
      </c>
      <c r="E30" s="305">
        <v>0</v>
      </c>
      <c r="F30" s="305">
        <v>0</v>
      </c>
      <c r="G30" s="305">
        <v>300000</v>
      </c>
      <c r="H30" s="305">
        <v>0</v>
      </c>
      <c r="I30" s="305">
        <v>0</v>
      </c>
      <c r="J30" s="306" t="s">
        <v>1371</v>
      </c>
      <c r="K30" s="303" t="s">
        <v>1372</v>
      </c>
      <c r="L30" s="307" t="s">
        <v>550</v>
      </c>
    </row>
    <row r="31" spans="1:12" s="27" customFormat="1" ht="66" customHeight="1" x14ac:dyDescent="0.25">
      <c r="A31" s="302">
        <f t="shared" si="0"/>
        <v>91</v>
      </c>
      <c r="B31" s="314" t="s">
        <v>1387</v>
      </c>
      <c r="C31" s="303" t="s">
        <v>1378</v>
      </c>
      <c r="D31" s="304" t="s">
        <v>1388</v>
      </c>
      <c r="E31" s="305">
        <v>0</v>
      </c>
      <c r="F31" s="305">
        <v>0</v>
      </c>
      <c r="G31" s="311">
        <v>500000</v>
      </c>
      <c r="H31" s="311">
        <v>500000</v>
      </c>
      <c r="I31" s="311">
        <v>500000</v>
      </c>
      <c r="J31" s="306" t="s">
        <v>1371</v>
      </c>
      <c r="K31" s="303" t="s">
        <v>1376</v>
      </c>
      <c r="L31" s="307" t="s">
        <v>550</v>
      </c>
    </row>
    <row r="32" spans="1:12" s="27" customFormat="1" ht="66" customHeight="1" x14ac:dyDescent="0.25">
      <c r="A32" s="302">
        <f t="shared" si="0"/>
        <v>92</v>
      </c>
      <c r="B32" s="314" t="s">
        <v>1389</v>
      </c>
      <c r="C32" s="303" t="s">
        <v>1378</v>
      </c>
      <c r="D32" s="304" t="s">
        <v>1390</v>
      </c>
      <c r="E32" s="305">
        <v>0</v>
      </c>
      <c r="F32" s="305">
        <v>0</v>
      </c>
      <c r="G32" s="311">
        <v>350000</v>
      </c>
      <c r="H32" s="311">
        <v>350000</v>
      </c>
      <c r="I32" s="311">
        <v>350000</v>
      </c>
      <c r="J32" s="306" t="s">
        <v>1371</v>
      </c>
      <c r="K32" s="303" t="s">
        <v>1376</v>
      </c>
      <c r="L32" s="307" t="s">
        <v>550</v>
      </c>
    </row>
    <row r="33" spans="1:12" s="20" customFormat="1" ht="64.5" customHeight="1" x14ac:dyDescent="0.3">
      <c r="A33" s="302">
        <f t="shared" si="0"/>
        <v>93</v>
      </c>
      <c r="B33" s="314" t="s">
        <v>1381</v>
      </c>
      <c r="C33" s="303" t="s">
        <v>1380</v>
      </c>
      <c r="D33" s="304" t="s">
        <v>1382</v>
      </c>
      <c r="E33" s="305">
        <v>0</v>
      </c>
      <c r="F33" s="305">
        <v>0</v>
      </c>
      <c r="G33" s="305">
        <v>0</v>
      </c>
      <c r="H33" s="311">
        <v>200000</v>
      </c>
      <c r="I33" s="311">
        <v>200000</v>
      </c>
      <c r="J33" s="306" t="s">
        <v>1371</v>
      </c>
      <c r="K33" s="303" t="s">
        <v>1372</v>
      </c>
      <c r="L33" s="307" t="s">
        <v>550</v>
      </c>
    </row>
    <row r="34" spans="1:12" s="27" customFormat="1" ht="63.75" customHeight="1" x14ac:dyDescent="0.25">
      <c r="A34" s="302">
        <f t="shared" si="0"/>
        <v>94</v>
      </c>
      <c r="B34" s="314" t="s">
        <v>1383</v>
      </c>
      <c r="C34" s="303" t="s">
        <v>1378</v>
      </c>
      <c r="D34" s="304" t="s">
        <v>1580</v>
      </c>
      <c r="E34" s="305">
        <v>0</v>
      </c>
      <c r="F34" s="305">
        <v>0</v>
      </c>
      <c r="G34" s="311">
        <v>500000</v>
      </c>
      <c r="H34" s="311">
        <v>500000</v>
      </c>
      <c r="I34" s="311">
        <v>500000</v>
      </c>
      <c r="J34" s="306" t="s">
        <v>1371</v>
      </c>
      <c r="K34" s="303" t="s">
        <v>1376</v>
      </c>
      <c r="L34" s="307" t="s">
        <v>550</v>
      </c>
    </row>
    <row r="35" spans="1:12" s="27" customFormat="1" ht="65.25" customHeight="1" x14ac:dyDescent="0.25">
      <c r="A35" s="302">
        <f t="shared" si="0"/>
        <v>95</v>
      </c>
      <c r="B35" s="314" t="s">
        <v>1383</v>
      </c>
      <c r="C35" s="303" t="s">
        <v>1378</v>
      </c>
      <c r="D35" s="304" t="s">
        <v>1384</v>
      </c>
      <c r="E35" s="305">
        <v>0</v>
      </c>
      <c r="F35" s="305">
        <v>0</v>
      </c>
      <c r="G35" s="311">
        <v>500000</v>
      </c>
      <c r="H35" s="311">
        <v>500000</v>
      </c>
      <c r="I35" s="311">
        <v>500000</v>
      </c>
      <c r="J35" s="306" t="s">
        <v>1371</v>
      </c>
      <c r="K35" s="303" t="s">
        <v>1376</v>
      </c>
      <c r="L35" s="307" t="s">
        <v>550</v>
      </c>
    </row>
    <row r="36" spans="1:12" s="27" customFormat="1" ht="78" x14ac:dyDescent="0.25">
      <c r="A36" s="302">
        <f t="shared" si="0"/>
        <v>96</v>
      </c>
      <c r="B36" s="314" t="s">
        <v>1161</v>
      </c>
      <c r="C36" s="303" t="s">
        <v>1380</v>
      </c>
      <c r="D36" s="304" t="s">
        <v>1386</v>
      </c>
      <c r="E36" s="305">
        <v>0</v>
      </c>
      <c r="F36" s="305">
        <v>0</v>
      </c>
      <c r="G36" s="305">
        <v>0</v>
      </c>
      <c r="H36" s="311">
        <v>200000</v>
      </c>
      <c r="I36" s="311">
        <v>200000</v>
      </c>
      <c r="J36" s="306" t="s">
        <v>1371</v>
      </c>
      <c r="K36" s="303" t="s">
        <v>1372</v>
      </c>
      <c r="L36" s="307" t="s">
        <v>550</v>
      </c>
    </row>
    <row r="37" spans="1:12" s="27" customFormat="1" ht="66" customHeight="1" x14ac:dyDescent="0.25">
      <c r="A37" s="302">
        <f t="shared" si="0"/>
        <v>97</v>
      </c>
      <c r="B37" s="314" t="s">
        <v>1385</v>
      </c>
      <c r="C37" s="303" t="s">
        <v>1380</v>
      </c>
      <c r="D37" s="304" t="s">
        <v>1436</v>
      </c>
      <c r="E37" s="305">
        <v>0</v>
      </c>
      <c r="F37" s="305">
        <v>0</v>
      </c>
      <c r="G37" s="313">
        <v>600000</v>
      </c>
      <c r="H37" s="305">
        <v>0</v>
      </c>
      <c r="I37" s="305">
        <v>0</v>
      </c>
      <c r="J37" s="306" t="s">
        <v>1371</v>
      </c>
      <c r="K37" s="303" t="s">
        <v>1372</v>
      </c>
      <c r="L37" s="307" t="s">
        <v>550</v>
      </c>
    </row>
    <row r="38" spans="1:12" s="20" customFormat="1" ht="66" customHeight="1" x14ac:dyDescent="0.3">
      <c r="A38" s="302">
        <f t="shared" si="0"/>
        <v>98</v>
      </c>
      <c r="B38" s="416" t="s">
        <v>1590</v>
      </c>
      <c r="C38" s="303" t="s">
        <v>111</v>
      </c>
      <c r="D38" s="303" t="s">
        <v>1439</v>
      </c>
      <c r="E38" s="305">
        <v>0</v>
      </c>
      <c r="F38" s="305">
        <v>0</v>
      </c>
      <c r="G38" s="305">
        <v>500000</v>
      </c>
      <c r="H38" s="305">
        <v>500000</v>
      </c>
      <c r="I38" s="305">
        <v>500000</v>
      </c>
      <c r="J38" s="306" t="s">
        <v>205</v>
      </c>
      <c r="K38" s="303" t="s">
        <v>114</v>
      </c>
      <c r="L38" s="302" t="s">
        <v>1069</v>
      </c>
    </row>
    <row r="39" spans="1:12" s="236" customFormat="1" ht="75" x14ac:dyDescent="0.3">
      <c r="A39" s="221">
        <v>99</v>
      </c>
      <c r="B39" s="411" t="s">
        <v>1560</v>
      </c>
      <c r="C39" s="217" t="s">
        <v>1561</v>
      </c>
      <c r="D39" s="217" t="s">
        <v>1724</v>
      </c>
      <c r="E39" s="228">
        <v>0</v>
      </c>
      <c r="F39" s="228">
        <v>0</v>
      </c>
      <c r="G39" s="286">
        <v>500000</v>
      </c>
      <c r="H39" s="282"/>
      <c r="I39" s="228">
        <v>0</v>
      </c>
      <c r="J39" s="219" t="s">
        <v>1558</v>
      </c>
      <c r="K39" s="214" t="s">
        <v>1562</v>
      </c>
      <c r="L39" s="221" t="s">
        <v>814</v>
      </c>
    </row>
    <row r="40" spans="1:12" s="210" customFormat="1" ht="93.75" x14ac:dyDescent="0.3">
      <c r="A40" s="221">
        <v>100</v>
      </c>
      <c r="B40" s="226" t="s">
        <v>1608</v>
      </c>
      <c r="C40" s="217" t="s">
        <v>1609</v>
      </c>
      <c r="D40" s="217" t="s">
        <v>1610</v>
      </c>
      <c r="E40" s="228">
        <v>0</v>
      </c>
      <c r="F40" s="228">
        <v>0</v>
      </c>
      <c r="G40" s="286">
        <v>500000</v>
      </c>
      <c r="H40" s="282"/>
      <c r="I40" s="228">
        <v>0</v>
      </c>
      <c r="J40" s="219" t="s">
        <v>1611</v>
      </c>
      <c r="K40" s="214" t="s">
        <v>1612</v>
      </c>
      <c r="L40" s="221" t="s">
        <v>814</v>
      </c>
    </row>
    <row r="41" spans="1:12" s="263" customFormat="1" ht="17.25" customHeight="1" x14ac:dyDescent="0.3">
      <c r="A41" s="260"/>
      <c r="B41" s="260"/>
      <c r="C41" s="260"/>
      <c r="D41" s="261"/>
      <c r="E41" s="408"/>
      <c r="F41" s="408"/>
      <c r="G41" s="409"/>
      <c r="H41" s="409"/>
      <c r="I41" s="409"/>
      <c r="J41" s="408"/>
      <c r="K41" s="260"/>
      <c r="L41" s="260"/>
    </row>
    <row r="42" spans="1:12" s="263" customFormat="1" ht="17.25" customHeight="1" x14ac:dyDescent="0.3">
      <c r="A42" s="260"/>
      <c r="B42" s="260"/>
      <c r="C42" s="260"/>
      <c r="D42" s="261"/>
      <c r="E42" s="262"/>
      <c r="F42" s="262"/>
      <c r="G42" s="262"/>
      <c r="H42" s="262"/>
      <c r="I42" s="262"/>
      <c r="J42" s="261"/>
      <c r="K42" s="260"/>
      <c r="L42" s="260"/>
    </row>
    <row r="43" spans="1:12" s="263" customFormat="1" ht="17.25" customHeight="1" x14ac:dyDescent="0.3">
      <c r="A43" s="260"/>
      <c r="B43" s="260"/>
      <c r="C43" s="260"/>
      <c r="D43" s="261"/>
      <c r="E43" s="262"/>
      <c r="F43" s="262"/>
      <c r="G43" s="262"/>
      <c r="H43" s="262"/>
      <c r="I43" s="262"/>
      <c r="J43" s="261"/>
      <c r="K43" s="260"/>
      <c r="L43" s="260"/>
    </row>
    <row r="44" spans="1:12" s="263" customFormat="1" ht="17.25" customHeight="1" x14ac:dyDescent="0.3">
      <c r="A44" s="260"/>
      <c r="B44" s="260"/>
      <c r="C44" s="260"/>
      <c r="D44" s="261"/>
      <c r="E44" s="262"/>
      <c r="F44" s="262"/>
      <c r="G44" s="262"/>
      <c r="H44" s="262"/>
      <c r="I44" s="262"/>
      <c r="J44" s="261"/>
      <c r="K44" s="260"/>
      <c r="L44" s="260"/>
    </row>
    <row r="45" spans="1:12" s="263" customFormat="1" ht="17.25" customHeight="1" x14ac:dyDescent="0.3">
      <c r="A45" s="260"/>
      <c r="B45" s="260"/>
      <c r="C45" s="260"/>
      <c r="D45" s="261"/>
      <c r="E45" s="262"/>
      <c r="F45" s="262"/>
      <c r="G45" s="262"/>
      <c r="H45" s="262"/>
      <c r="I45" s="262"/>
      <c r="J45" s="261"/>
      <c r="K45" s="260"/>
      <c r="L45" s="260"/>
    </row>
    <row r="46" spans="1:12" s="263" customFormat="1" ht="17.25" customHeight="1" x14ac:dyDescent="0.3">
      <c r="A46" s="260"/>
      <c r="B46" s="260"/>
      <c r="C46" s="260"/>
      <c r="D46" s="261"/>
      <c r="E46" s="262"/>
      <c r="F46" s="262"/>
      <c r="G46" s="262"/>
      <c r="H46" s="262"/>
      <c r="I46" s="262"/>
      <c r="J46" s="261"/>
      <c r="K46" s="260"/>
      <c r="L46" s="260"/>
    </row>
    <row r="47" spans="1:12" s="263" customFormat="1" ht="17.25" customHeight="1" x14ac:dyDescent="0.3">
      <c r="A47" s="260"/>
      <c r="B47" s="260"/>
      <c r="C47" s="260"/>
      <c r="D47" s="261"/>
      <c r="E47" s="262"/>
      <c r="F47" s="262"/>
      <c r="G47" s="262"/>
      <c r="H47" s="262"/>
      <c r="I47" s="262"/>
      <c r="J47" s="261"/>
      <c r="K47" s="260"/>
      <c r="L47" s="260"/>
    </row>
    <row r="48" spans="1:12" s="263" customFormat="1" ht="17.25" customHeight="1" x14ac:dyDescent="0.3">
      <c r="A48" s="260"/>
      <c r="B48" s="260"/>
      <c r="C48" s="260"/>
      <c r="D48" s="261"/>
      <c r="E48" s="262"/>
      <c r="F48" s="262"/>
      <c r="G48" s="262"/>
      <c r="H48" s="262"/>
      <c r="I48" s="262"/>
      <c r="J48" s="261"/>
      <c r="K48" s="260"/>
      <c r="L48" s="260"/>
    </row>
    <row r="49" spans="1:12" s="263" customFormat="1" ht="17.25" customHeight="1" x14ac:dyDescent="0.3">
      <c r="A49" s="260"/>
      <c r="B49" s="260"/>
      <c r="C49" s="260"/>
      <c r="D49" s="261"/>
      <c r="E49" s="262"/>
      <c r="F49" s="262"/>
      <c r="G49" s="262"/>
      <c r="H49" s="262"/>
      <c r="I49" s="262"/>
      <c r="J49" s="261"/>
      <c r="K49" s="260"/>
      <c r="L49" s="260"/>
    </row>
    <row r="50" spans="1:12" s="263" customFormat="1" ht="17.25" customHeight="1" x14ac:dyDescent="0.3">
      <c r="A50" s="260"/>
      <c r="B50" s="260"/>
      <c r="C50" s="260"/>
      <c r="D50" s="261"/>
      <c r="E50" s="262"/>
      <c r="F50" s="262"/>
      <c r="G50" s="262"/>
      <c r="H50" s="262"/>
      <c r="I50" s="262"/>
      <c r="J50" s="261"/>
      <c r="K50" s="260"/>
      <c r="L50" s="260"/>
    </row>
    <row r="51" spans="1:12" s="263" customFormat="1" ht="17.25" customHeight="1" x14ac:dyDescent="0.3">
      <c r="A51" s="260"/>
      <c r="B51" s="260"/>
      <c r="C51" s="260"/>
      <c r="D51" s="261"/>
      <c r="E51" s="262"/>
      <c r="F51" s="262"/>
      <c r="G51" s="262"/>
      <c r="H51" s="262"/>
      <c r="I51" s="262"/>
      <c r="J51" s="261"/>
      <c r="K51" s="260"/>
      <c r="L51" s="260"/>
    </row>
    <row r="52" spans="1:12" s="263" customFormat="1" ht="17.25" customHeight="1" x14ac:dyDescent="0.3">
      <c r="A52" s="260"/>
      <c r="B52" s="260"/>
      <c r="C52" s="260"/>
      <c r="D52" s="261"/>
      <c r="E52" s="262"/>
      <c r="F52" s="262"/>
      <c r="G52" s="262"/>
      <c r="H52" s="262"/>
      <c r="I52" s="262"/>
      <c r="J52" s="261"/>
      <c r="K52" s="260"/>
      <c r="L52" s="260"/>
    </row>
    <row r="53" spans="1:12" s="263" customFormat="1" ht="17.25" customHeight="1" x14ac:dyDescent="0.3">
      <c r="A53" s="260"/>
      <c r="B53" s="260"/>
      <c r="C53" s="260"/>
      <c r="D53" s="261"/>
      <c r="E53" s="262"/>
      <c r="F53" s="262"/>
      <c r="G53" s="262"/>
      <c r="H53" s="262"/>
      <c r="I53" s="262"/>
      <c r="J53" s="261"/>
      <c r="K53" s="260"/>
      <c r="L53" s="260"/>
    </row>
    <row r="54" spans="1:12" s="263" customFormat="1" ht="17.25" customHeight="1" x14ac:dyDescent="0.3">
      <c r="A54" s="260"/>
      <c r="B54" s="260"/>
      <c r="C54" s="260"/>
      <c r="D54" s="261"/>
      <c r="E54" s="262"/>
      <c r="F54" s="262"/>
      <c r="G54" s="262"/>
      <c r="H54" s="262"/>
      <c r="I54" s="262"/>
      <c r="J54" s="261"/>
      <c r="K54" s="260"/>
      <c r="L54" s="260"/>
    </row>
    <row r="55" spans="1:12" s="263" customFormat="1" ht="17.25" customHeight="1" x14ac:dyDescent="0.3">
      <c r="A55" s="260"/>
      <c r="B55" s="260"/>
      <c r="C55" s="260"/>
      <c r="D55" s="261"/>
      <c r="E55" s="262"/>
      <c r="F55" s="262"/>
      <c r="G55" s="262"/>
      <c r="H55" s="262"/>
      <c r="I55" s="262"/>
      <c r="J55" s="261"/>
      <c r="K55" s="260"/>
      <c r="L55" s="260"/>
    </row>
    <row r="56" spans="1:12" s="263" customFormat="1" ht="17.25" customHeight="1" x14ac:dyDescent="0.3">
      <c r="A56" s="260"/>
      <c r="B56" s="260"/>
      <c r="C56" s="260"/>
      <c r="D56" s="261"/>
      <c r="E56" s="262"/>
      <c r="F56" s="262"/>
      <c r="G56" s="262"/>
      <c r="H56" s="262"/>
      <c r="I56" s="262"/>
      <c r="J56" s="261"/>
      <c r="K56" s="260"/>
      <c r="L56" s="260"/>
    </row>
    <row r="57" spans="1:12" s="263" customFormat="1" ht="17.25" customHeight="1" x14ac:dyDescent="0.3">
      <c r="A57" s="260"/>
      <c r="B57" s="260"/>
      <c r="C57" s="260"/>
      <c r="D57" s="261"/>
      <c r="E57" s="262"/>
      <c r="F57" s="262"/>
      <c r="G57" s="262"/>
      <c r="H57" s="262"/>
      <c r="I57" s="262"/>
      <c r="J57" s="261"/>
      <c r="K57" s="260"/>
      <c r="L57" s="260"/>
    </row>
    <row r="58" spans="1:12" s="263" customFormat="1" ht="17.25" customHeight="1" x14ac:dyDescent="0.3">
      <c r="A58" s="260"/>
      <c r="B58" s="260"/>
      <c r="C58" s="260"/>
      <c r="D58" s="261"/>
      <c r="E58" s="262"/>
      <c r="F58" s="262"/>
      <c r="G58" s="262"/>
      <c r="H58" s="262"/>
      <c r="I58" s="262"/>
      <c r="J58" s="261"/>
      <c r="K58" s="260"/>
      <c r="L58" s="260"/>
    </row>
    <row r="59" spans="1:12" s="263" customFormat="1" ht="17.25" customHeight="1" x14ac:dyDescent="0.3">
      <c r="A59" s="260"/>
      <c r="B59" s="260"/>
      <c r="C59" s="260"/>
      <c r="D59" s="261"/>
      <c r="E59" s="262"/>
      <c r="F59" s="262"/>
      <c r="G59" s="262"/>
      <c r="H59" s="262"/>
      <c r="I59" s="262"/>
      <c r="J59" s="261"/>
      <c r="K59" s="260"/>
      <c r="L59" s="260"/>
    </row>
    <row r="60" spans="1:12" s="263" customFormat="1" ht="17.25" customHeight="1" x14ac:dyDescent="0.3">
      <c r="A60" s="260"/>
      <c r="B60" s="260"/>
      <c r="C60" s="260"/>
      <c r="D60" s="261"/>
      <c r="E60" s="262"/>
      <c r="F60" s="262"/>
      <c r="G60" s="262"/>
      <c r="H60" s="262"/>
      <c r="I60" s="262"/>
      <c r="J60" s="261"/>
      <c r="K60" s="260"/>
      <c r="L60" s="260"/>
    </row>
    <row r="61" spans="1:12" s="263" customFormat="1" ht="17.25" customHeight="1" x14ac:dyDescent="0.3">
      <c r="A61" s="260"/>
      <c r="B61" s="260"/>
      <c r="C61" s="260"/>
      <c r="D61" s="261"/>
      <c r="E61" s="262"/>
      <c r="F61" s="262"/>
      <c r="G61" s="262"/>
      <c r="H61" s="262"/>
      <c r="I61" s="262"/>
      <c r="J61" s="261"/>
      <c r="K61" s="260"/>
      <c r="L61" s="260"/>
    </row>
    <row r="62" spans="1:12" s="263" customFormat="1" ht="17.25" customHeight="1" x14ac:dyDescent="0.3">
      <c r="A62" s="260"/>
      <c r="B62" s="260"/>
      <c r="C62" s="260"/>
      <c r="D62" s="261"/>
      <c r="E62" s="262"/>
      <c r="F62" s="262"/>
      <c r="G62" s="262"/>
      <c r="H62" s="262"/>
      <c r="I62" s="262"/>
      <c r="J62" s="261"/>
      <c r="K62" s="260"/>
      <c r="L62" s="260"/>
    </row>
    <row r="63" spans="1:12" s="263" customFormat="1" ht="17.25" customHeight="1" x14ac:dyDescent="0.3">
      <c r="A63" s="260"/>
      <c r="B63" s="260"/>
      <c r="C63" s="260"/>
      <c r="D63" s="261"/>
      <c r="E63" s="262"/>
      <c r="F63" s="262"/>
      <c r="G63" s="262"/>
      <c r="H63" s="262"/>
      <c r="I63" s="262"/>
      <c r="J63" s="261"/>
      <c r="K63" s="260"/>
      <c r="L63" s="260"/>
    </row>
    <row r="64" spans="1:12" s="263" customFormat="1" ht="17.25" customHeight="1" x14ac:dyDescent="0.3">
      <c r="A64" s="260"/>
      <c r="B64" s="260"/>
      <c r="C64" s="260"/>
      <c r="D64" s="261"/>
      <c r="E64" s="262"/>
      <c r="F64" s="262"/>
      <c r="G64" s="262"/>
      <c r="H64" s="262"/>
      <c r="I64" s="262"/>
      <c r="J64" s="261"/>
      <c r="K64" s="260"/>
      <c r="L64" s="260"/>
    </row>
    <row r="65" spans="1:12" s="263" customFormat="1" ht="17.25" customHeight="1" x14ac:dyDescent="0.3">
      <c r="A65" s="260"/>
      <c r="B65" s="260"/>
      <c r="C65" s="260"/>
      <c r="D65" s="261"/>
      <c r="E65" s="262"/>
      <c r="F65" s="262"/>
      <c r="G65" s="262"/>
      <c r="H65" s="262"/>
      <c r="I65" s="262"/>
      <c r="J65" s="261"/>
      <c r="K65" s="260"/>
      <c r="L65" s="260"/>
    </row>
    <row r="66" spans="1:12" s="263" customFormat="1" ht="17.25" customHeight="1" x14ac:dyDescent="0.3">
      <c r="A66" s="260"/>
      <c r="B66" s="260"/>
      <c r="C66" s="260"/>
      <c r="D66" s="261"/>
      <c r="E66" s="262"/>
      <c r="F66" s="262"/>
      <c r="G66" s="262"/>
      <c r="H66" s="262"/>
      <c r="I66" s="262"/>
      <c r="J66" s="261"/>
      <c r="K66" s="260"/>
      <c r="L66" s="260"/>
    </row>
    <row r="67" spans="1:12" s="263" customFormat="1" ht="17.25" customHeight="1" x14ac:dyDescent="0.3">
      <c r="A67" s="260"/>
      <c r="B67" s="260"/>
      <c r="C67" s="260"/>
      <c r="D67" s="261"/>
      <c r="E67" s="262"/>
      <c r="F67" s="262"/>
      <c r="G67" s="262"/>
      <c r="H67" s="262"/>
      <c r="I67" s="262"/>
      <c r="J67" s="261"/>
      <c r="K67" s="260"/>
      <c r="L67" s="260"/>
    </row>
    <row r="68" spans="1:12" s="263" customFormat="1" ht="17.25" customHeight="1" x14ac:dyDescent="0.3">
      <c r="A68" s="260"/>
      <c r="B68" s="260"/>
      <c r="C68" s="260"/>
      <c r="D68" s="261"/>
      <c r="E68" s="262"/>
      <c r="F68" s="262"/>
      <c r="G68" s="262"/>
      <c r="H68" s="262"/>
      <c r="I68" s="262"/>
      <c r="J68" s="261"/>
      <c r="K68" s="260"/>
      <c r="L68" s="260"/>
    </row>
    <row r="69" spans="1:12" s="20" customFormat="1" ht="17.25" customHeight="1" x14ac:dyDescent="0.3">
      <c r="A69" s="224"/>
      <c r="B69" s="224"/>
      <c r="C69" s="224"/>
      <c r="D69" s="6"/>
      <c r="E69" s="7"/>
      <c r="F69" s="7"/>
      <c r="G69" s="7"/>
      <c r="H69" s="7"/>
      <c r="I69" s="7"/>
      <c r="J69" s="6"/>
      <c r="K69" s="224"/>
      <c r="L69" s="224"/>
    </row>
    <row r="70" spans="1:12" s="20" customFormat="1" ht="17.25" customHeight="1" x14ac:dyDescent="0.3">
      <c r="A70" s="205"/>
      <c r="B70" s="205"/>
      <c r="C70" s="205"/>
      <c r="D70" s="6"/>
      <c r="E70" s="7"/>
      <c r="F70" s="7"/>
      <c r="G70" s="7"/>
      <c r="H70" s="7"/>
      <c r="I70" s="7"/>
      <c r="J70" s="6"/>
      <c r="K70" s="205"/>
      <c r="L70" s="205"/>
    </row>
    <row r="71" spans="1:12" s="20" customFormat="1" ht="17.25" customHeight="1" x14ac:dyDescent="0.3">
      <c r="A71" s="205"/>
      <c r="B71" s="205"/>
      <c r="C71" s="205"/>
      <c r="D71" s="6"/>
      <c r="E71" s="7"/>
      <c r="F71" s="7"/>
      <c r="G71" s="7"/>
      <c r="H71" s="7"/>
      <c r="I71" s="7"/>
      <c r="J71" s="6"/>
      <c r="K71" s="205"/>
      <c r="L71" s="205"/>
    </row>
    <row r="72" spans="1:12" s="20" customFormat="1" ht="17.25" customHeight="1" x14ac:dyDescent="0.3">
      <c r="A72" s="205"/>
      <c r="B72" s="205"/>
      <c r="C72" s="205"/>
      <c r="D72" s="6"/>
      <c r="E72" s="7"/>
      <c r="F72" s="7"/>
      <c r="G72" s="7"/>
      <c r="H72" s="7"/>
      <c r="I72" s="7"/>
      <c r="J72" s="6"/>
      <c r="K72" s="205"/>
      <c r="L72" s="205"/>
    </row>
    <row r="73" spans="1:12" s="20" customFormat="1" ht="17.25" customHeight="1" x14ac:dyDescent="0.3">
      <c r="A73" s="205"/>
      <c r="B73" s="205"/>
      <c r="C73" s="205"/>
      <c r="D73" s="6"/>
      <c r="E73" s="7"/>
      <c r="F73" s="7"/>
      <c r="G73" s="7"/>
      <c r="H73" s="7"/>
      <c r="I73" s="7"/>
      <c r="J73" s="6"/>
      <c r="K73" s="205"/>
      <c r="L73" s="205"/>
    </row>
    <row r="74" spans="1:12" s="20" customFormat="1" ht="17.25" customHeight="1" x14ac:dyDescent="0.3">
      <c r="A74" s="205"/>
      <c r="B74" s="205"/>
      <c r="C74" s="205"/>
      <c r="D74" s="6"/>
      <c r="E74" s="7"/>
      <c r="F74" s="7"/>
      <c r="G74" s="7"/>
      <c r="H74" s="7"/>
      <c r="I74" s="7"/>
      <c r="J74" s="6"/>
      <c r="K74" s="205"/>
      <c r="L74" s="205"/>
    </row>
    <row r="75" spans="1:12" s="20" customFormat="1" ht="17.25" customHeight="1" x14ac:dyDescent="0.3">
      <c r="A75" s="205"/>
      <c r="B75" s="205"/>
      <c r="C75" s="205"/>
      <c r="D75" s="6"/>
      <c r="E75" s="7"/>
      <c r="F75" s="7"/>
      <c r="G75" s="7"/>
      <c r="H75" s="7"/>
      <c r="I75" s="7"/>
      <c r="J75" s="6"/>
      <c r="K75" s="205"/>
      <c r="L75" s="205"/>
    </row>
    <row r="76" spans="1:12" s="20" customFormat="1" ht="17.25" customHeight="1" x14ac:dyDescent="0.3">
      <c r="A76" s="205"/>
      <c r="B76" s="205"/>
      <c r="C76" s="205"/>
      <c r="D76" s="6"/>
      <c r="E76" s="7"/>
      <c r="F76" s="7"/>
      <c r="G76" s="7"/>
      <c r="H76" s="7"/>
      <c r="I76" s="7"/>
      <c r="J76" s="6"/>
      <c r="K76" s="205"/>
      <c r="L76" s="205"/>
    </row>
    <row r="77" spans="1:12" s="20" customFormat="1" ht="17.25" customHeight="1" x14ac:dyDescent="0.3">
      <c r="A77" s="205"/>
      <c r="B77" s="205"/>
      <c r="C77" s="205"/>
      <c r="D77" s="6"/>
      <c r="E77" s="7"/>
      <c r="F77" s="7"/>
      <c r="G77" s="7"/>
      <c r="H77" s="7"/>
      <c r="I77" s="7"/>
      <c r="J77" s="6"/>
      <c r="K77" s="205"/>
      <c r="L77" s="205"/>
    </row>
    <row r="78" spans="1:12" s="20" customFormat="1" ht="17.25" customHeight="1" x14ac:dyDescent="0.3">
      <c r="A78" s="205"/>
      <c r="B78" s="205"/>
      <c r="C78" s="205"/>
      <c r="D78" s="6"/>
      <c r="E78" s="7"/>
      <c r="F78" s="7"/>
      <c r="G78" s="7"/>
      <c r="H78" s="7"/>
      <c r="I78" s="7"/>
      <c r="J78" s="6"/>
      <c r="K78" s="205"/>
      <c r="L78" s="205"/>
    </row>
    <row r="79" spans="1:12" s="20" customFormat="1" ht="17.25" customHeight="1" x14ac:dyDescent="0.3">
      <c r="A79" s="205"/>
      <c r="B79" s="205"/>
      <c r="C79" s="205"/>
      <c r="D79" s="6"/>
      <c r="E79" s="7"/>
      <c r="F79" s="7"/>
      <c r="G79" s="7"/>
      <c r="H79" s="7"/>
      <c r="I79" s="7"/>
      <c r="J79" s="6"/>
      <c r="K79" s="205"/>
      <c r="L79" s="205"/>
    </row>
    <row r="80" spans="1:12" s="20" customFormat="1" ht="17.25" customHeight="1" x14ac:dyDescent="0.3">
      <c r="A80" s="205"/>
      <c r="B80" s="205"/>
      <c r="C80" s="205"/>
      <c r="D80" s="6"/>
      <c r="E80" s="7"/>
      <c r="F80" s="7"/>
      <c r="G80" s="7"/>
      <c r="H80" s="7"/>
      <c r="I80" s="7"/>
      <c r="J80" s="6"/>
      <c r="K80" s="205"/>
      <c r="L80" s="205"/>
    </row>
    <row r="81" spans="1:12" s="20" customFormat="1" ht="17.25" customHeight="1" x14ac:dyDescent="0.3">
      <c r="A81" s="205"/>
      <c r="B81" s="205"/>
      <c r="C81" s="205"/>
      <c r="D81" s="6"/>
      <c r="E81" s="7"/>
      <c r="F81" s="7"/>
      <c r="G81" s="7"/>
      <c r="H81" s="7"/>
      <c r="I81" s="7"/>
      <c r="J81" s="6"/>
      <c r="K81" s="205"/>
      <c r="L81" s="205"/>
    </row>
    <row r="82" spans="1:12" s="20" customFormat="1" ht="17.25" customHeight="1" x14ac:dyDescent="0.3">
      <c r="A82" s="205"/>
      <c r="B82" s="205"/>
      <c r="C82" s="205"/>
      <c r="D82" s="6"/>
      <c r="E82" s="7"/>
      <c r="F82" s="7"/>
      <c r="G82" s="7"/>
      <c r="H82" s="7"/>
      <c r="I82" s="7"/>
      <c r="J82" s="6"/>
      <c r="K82" s="205"/>
      <c r="L82" s="205"/>
    </row>
    <row r="83" spans="1:12" s="20" customFormat="1" ht="17.25" customHeight="1" x14ac:dyDescent="0.3">
      <c r="A83" s="205"/>
      <c r="B83" s="205"/>
      <c r="C83" s="205"/>
      <c r="D83" s="6"/>
      <c r="E83" s="7"/>
      <c r="F83" s="7"/>
      <c r="G83" s="7"/>
      <c r="H83" s="7"/>
      <c r="I83" s="7"/>
      <c r="J83" s="6"/>
      <c r="K83" s="205"/>
      <c r="L83" s="205"/>
    </row>
    <row r="84" spans="1:12" s="20" customFormat="1" ht="17.25" customHeight="1" x14ac:dyDescent="0.3">
      <c r="A84" s="205"/>
      <c r="B84" s="205"/>
      <c r="C84" s="205"/>
      <c r="D84" s="6"/>
      <c r="E84" s="7"/>
      <c r="F84" s="7"/>
      <c r="G84" s="7"/>
      <c r="H84" s="7"/>
      <c r="I84" s="7"/>
      <c r="J84" s="6"/>
      <c r="K84" s="205"/>
      <c r="L84" s="205"/>
    </row>
    <row r="85" spans="1:12" s="20" customFormat="1" ht="17.25" customHeight="1" x14ac:dyDescent="0.3">
      <c r="A85" s="205"/>
      <c r="B85" s="205"/>
      <c r="C85" s="205"/>
      <c r="D85" s="6"/>
      <c r="E85" s="7"/>
      <c r="F85" s="7"/>
      <c r="G85" s="7"/>
      <c r="H85" s="7"/>
      <c r="I85" s="7"/>
      <c r="J85" s="6"/>
      <c r="K85" s="205"/>
      <c r="L85" s="205"/>
    </row>
    <row r="86" spans="1:12" s="20" customFormat="1" ht="17.25" customHeight="1" x14ac:dyDescent="0.3">
      <c r="A86" s="205"/>
      <c r="B86" s="205"/>
      <c r="C86" s="205"/>
      <c r="D86" s="6"/>
      <c r="E86" s="7"/>
      <c r="F86" s="7"/>
      <c r="G86" s="7"/>
      <c r="H86" s="7"/>
      <c r="I86" s="7"/>
      <c r="J86" s="6"/>
      <c r="K86" s="205"/>
      <c r="L86" s="205"/>
    </row>
    <row r="87" spans="1:12" s="20" customFormat="1" ht="17.25" customHeight="1" x14ac:dyDescent="0.3">
      <c r="A87" s="205"/>
      <c r="B87" s="205"/>
      <c r="C87" s="205"/>
      <c r="D87" s="6"/>
      <c r="E87" s="7"/>
      <c r="F87" s="7"/>
      <c r="G87" s="7"/>
      <c r="H87" s="7"/>
      <c r="I87" s="7"/>
      <c r="J87" s="6"/>
      <c r="K87" s="205"/>
      <c r="L87" s="205"/>
    </row>
    <row r="88" spans="1:12" s="20" customFormat="1" ht="17.25" customHeight="1" x14ac:dyDescent="0.3">
      <c r="A88" s="205"/>
      <c r="B88" s="205"/>
      <c r="C88" s="205"/>
      <c r="D88" s="6"/>
      <c r="E88" s="7"/>
      <c r="F88" s="7"/>
      <c r="G88" s="7"/>
      <c r="H88" s="7"/>
      <c r="I88" s="7"/>
      <c r="J88" s="6"/>
      <c r="K88" s="205"/>
      <c r="L88" s="205"/>
    </row>
    <row r="89" spans="1:12" s="20" customFormat="1" ht="17.25" customHeight="1" x14ac:dyDescent="0.3">
      <c r="A89" s="205"/>
      <c r="B89" s="205"/>
      <c r="C89" s="205"/>
      <c r="D89" s="6"/>
      <c r="E89" s="7"/>
      <c r="F89" s="7"/>
      <c r="G89" s="7"/>
      <c r="H89" s="7"/>
      <c r="I89" s="7"/>
      <c r="J89" s="6"/>
      <c r="K89" s="205"/>
      <c r="L89" s="205"/>
    </row>
    <row r="90" spans="1:12" s="20" customFormat="1" ht="17.25" customHeight="1" x14ac:dyDescent="0.3">
      <c r="A90" s="205"/>
      <c r="B90" s="205"/>
      <c r="C90" s="205"/>
      <c r="D90" s="6"/>
      <c r="E90" s="7"/>
      <c r="F90" s="7"/>
      <c r="G90" s="7"/>
      <c r="H90" s="7"/>
      <c r="I90" s="7"/>
      <c r="J90" s="6"/>
      <c r="K90" s="205"/>
      <c r="L90" s="205"/>
    </row>
    <row r="91" spans="1:12" s="20" customFormat="1" ht="17.25" customHeight="1" x14ac:dyDescent="0.3">
      <c r="A91" s="205"/>
      <c r="B91" s="205"/>
      <c r="C91" s="205"/>
      <c r="D91" s="6"/>
      <c r="E91" s="7"/>
      <c r="F91" s="7"/>
      <c r="G91" s="7"/>
      <c r="H91" s="7"/>
      <c r="I91" s="7"/>
      <c r="J91" s="6"/>
      <c r="K91" s="205"/>
      <c r="L91" s="205"/>
    </row>
    <row r="92" spans="1:12" s="20" customFormat="1" ht="17.25" customHeight="1" x14ac:dyDescent="0.3">
      <c r="A92" s="205"/>
      <c r="B92" s="205"/>
      <c r="C92" s="205"/>
      <c r="D92" s="6"/>
      <c r="E92" s="7"/>
      <c r="F92" s="7"/>
      <c r="G92" s="7"/>
      <c r="H92" s="7"/>
      <c r="I92" s="7"/>
      <c r="J92" s="6"/>
      <c r="K92" s="205"/>
      <c r="L92" s="205"/>
    </row>
    <row r="93" spans="1:12" s="20" customFormat="1" ht="17.25" customHeight="1" x14ac:dyDescent="0.3">
      <c r="A93" s="205"/>
      <c r="B93" s="205"/>
      <c r="C93" s="205"/>
      <c r="D93" s="6"/>
      <c r="E93" s="7"/>
      <c r="F93" s="7"/>
      <c r="G93" s="7"/>
      <c r="H93" s="7"/>
      <c r="I93" s="7"/>
      <c r="J93" s="6"/>
      <c r="K93" s="205"/>
      <c r="L93" s="205"/>
    </row>
    <row r="94" spans="1:12" s="20" customFormat="1" ht="17.25" customHeight="1" x14ac:dyDescent="0.3">
      <c r="A94" s="205"/>
      <c r="B94" s="205"/>
      <c r="C94" s="205"/>
      <c r="D94" s="6"/>
      <c r="E94" s="7"/>
      <c r="F94" s="7"/>
      <c r="G94" s="7"/>
      <c r="H94" s="7"/>
      <c r="I94" s="7"/>
      <c r="J94" s="6"/>
      <c r="K94" s="205"/>
      <c r="L94" s="205"/>
    </row>
    <row r="95" spans="1:12" s="20" customFormat="1" ht="17.25" customHeight="1" x14ac:dyDescent="0.3">
      <c r="A95" s="205"/>
      <c r="B95" s="205"/>
      <c r="C95" s="205"/>
      <c r="D95" s="6"/>
      <c r="E95" s="7"/>
      <c r="F95" s="7"/>
      <c r="G95" s="7"/>
      <c r="H95" s="7"/>
      <c r="I95" s="7"/>
      <c r="J95" s="6"/>
      <c r="K95" s="205"/>
      <c r="L95" s="205"/>
    </row>
    <row r="96" spans="1:12" s="20" customFormat="1" ht="17.25" customHeight="1" x14ac:dyDescent="0.3">
      <c r="A96" s="205"/>
      <c r="B96" s="205"/>
      <c r="C96" s="205"/>
      <c r="D96" s="6"/>
      <c r="E96" s="7"/>
      <c r="F96" s="7"/>
      <c r="G96" s="7"/>
      <c r="H96" s="7"/>
      <c r="I96" s="7"/>
      <c r="J96" s="6"/>
      <c r="K96" s="205"/>
      <c r="L96" s="205"/>
    </row>
    <row r="97" spans="1:15" s="20" customFormat="1" ht="17.25" customHeight="1" x14ac:dyDescent="0.3">
      <c r="A97" s="205"/>
      <c r="B97" s="205"/>
      <c r="C97" s="205"/>
      <c r="D97" s="6"/>
      <c r="E97" s="7"/>
      <c r="F97" s="7"/>
      <c r="G97" s="7"/>
      <c r="H97" s="7"/>
      <c r="I97" s="7"/>
      <c r="J97" s="6"/>
      <c r="K97" s="205"/>
      <c r="L97" s="205"/>
    </row>
    <row r="98" spans="1:15" s="20" customFormat="1" ht="17.25" customHeight="1" x14ac:dyDescent="0.3">
      <c r="A98" s="205"/>
      <c r="B98" s="205"/>
      <c r="C98" s="205"/>
      <c r="D98" s="6"/>
      <c r="E98" s="7"/>
      <c r="F98" s="7"/>
      <c r="G98" s="7"/>
      <c r="H98" s="7"/>
      <c r="I98" s="7"/>
      <c r="J98" s="6"/>
      <c r="K98" s="205"/>
      <c r="L98" s="205"/>
    </row>
    <row r="99" spans="1:15" s="20" customFormat="1" ht="17.25" customHeight="1" x14ac:dyDescent="0.3">
      <c r="A99" s="205"/>
      <c r="B99" s="205"/>
      <c r="C99" s="205"/>
      <c r="D99" s="6"/>
      <c r="E99" s="7"/>
      <c r="F99" s="7"/>
      <c r="G99" s="7"/>
      <c r="H99" s="7"/>
      <c r="I99" s="7"/>
      <c r="J99" s="6"/>
      <c r="K99" s="205"/>
      <c r="L99" s="205"/>
    </row>
    <row r="100" spans="1:15" s="20" customFormat="1" ht="17.25" customHeight="1" x14ac:dyDescent="0.3">
      <c r="A100" s="205"/>
      <c r="B100" s="205"/>
      <c r="C100" s="205"/>
      <c r="D100" s="6"/>
      <c r="E100" s="7"/>
      <c r="F100" s="7"/>
      <c r="G100" s="7"/>
      <c r="H100" s="7"/>
      <c r="I100" s="7"/>
      <c r="J100" s="6"/>
      <c r="K100" s="205"/>
      <c r="L100" s="205"/>
    </row>
    <row r="101" spans="1:15" s="20" customFormat="1" ht="17.25" customHeight="1" x14ac:dyDescent="0.3">
      <c r="A101" s="205"/>
      <c r="B101" s="205"/>
      <c r="C101" s="205"/>
      <c r="D101" s="6"/>
      <c r="E101" s="7"/>
      <c r="F101" s="7"/>
      <c r="G101" s="7"/>
      <c r="H101" s="7"/>
      <c r="I101" s="7"/>
      <c r="J101" s="6"/>
      <c r="K101" s="205"/>
      <c r="L101" s="205"/>
    </row>
    <row r="102" spans="1:15" s="27" customFormat="1" ht="36.75" customHeight="1" x14ac:dyDescent="0.25">
      <c r="A102" s="79">
        <v>294</v>
      </c>
      <c r="B102" s="170" t="s">
        <v>1060</v>
      </c>
      <c r="C102" s="101" t="s">
        <v>111</v>
      </c>
      <c r="D102" s="102" t="s">
        <v>1061</v>
      </c>
      <c r="E102" s="103" t="s">
        <v>62</v>
      </c>
      <c r="F102" s="103" t="s">
        <v>62</v>
      </c>
      <c r="G102" s="103" t="s">
        <v>62</v>
      </c>
      <c r="H102" s="103" t="s">
        <v>62</v>
      </c>
      <c r="I102" s="103"/>
      <c r="J102" s="78" t="s">
        <v>205</v>
      </c>
      <c r="K102" s="101" t="s">
        <v>636</v>
      </c>
      <c r="L102" s="104" t="s">
        <v>550</v>
      </c>
    </row>
    <row r="103" spans="1:15" s="27" customFormat="1" ht="36.75" customHeight="1" x14ac:dyDescent="0.25">
      <c r="A103" s="79">
        <v>295</v>
      </c>
      <c r="B103" s="170" t="s">
        <v>600</v>
      </c>
      <c r="C103" s="92" t="s">
        <v>118</v>
      </c>
      <c r="D103" s="92" t="s">
        <v>601</v>
      </c>
      <c r="E103" s="103" t="s">
        <v>62</v>
      </c>
      <c r="F103" s="103" t="s">
        <v>62</v>
      </c>
      <c r="G103" s="79" t="s">
        <v>62</v>
      </c>
      <c r="H103" s="79" t="s">
        <v>62</v>
      </c>
      <c r="I103" s="79"/>
      <c r="J103" s="78" t="s">
        <v>205</v>
      </c>
      <c r="K103" s="101" t="s">
        <v>635</v>
      </c>
      <c r="L103" s="79" t="s">
        <v>809</v>
      </c>
      <c r="M103" s="88"/>
      <c r="N103" s="88"/>
      <c r="O103" s="88"/>
    </row>
    <row r="104" spans="1:15" s="27" customFormat="1" ht="36.75" customHeight="1" x14ac:dyDescent="0.25">
      <c r="A104" s="79">
        <v>296</v>
      </c>
      <c r="B104" s="170" t="s">
        <v>979</v>
      </c>
      <c r="C104" s="101" t="s">
        <v>111</v>
      </c>
      <c r="D104" s="78" t="s">
        <v>475</v>
      </c>
      <c r="E104" s="103" t="s">
        <v>62</v>
      </c>
      <c r="F104" s="103" t="s">
        <v>62</v>
      </c>
      <c r="G104" s="103" t="s">
        <v>62</v>
      </c>
      <c r="H104" s="103" t="s">
        <v>62</v>
      </c>
      <c r="I104" s="103"/>
      <c r="J104" s="78" t="s">
        <v>205</v>
      </c>
      <c r="K104" s="101" t="s">
        <v>636</v>
      </c>
      <c r="L104" s="104" t="s">
        <v>550</v>
      </c>
      <c r="M104" s="88"/>
      <c r="N104" s="88"/>
      <c r="O104" s="88"/>
    </row>
    <row r="105" spans="1:15" s="89" customFormat="1" ht="36.75" customHeight="1" x14ac:dyDescent="0.5">
      <c r="A105" s="79">
        <v>297</v>
      </c>
      <c r="B105" s="170" t="s">
        <v>602</v>
      </c>
      <c r="C105" s="92" t="s">
        <v>118</v>
      </c>
      <c r="D105" s="92" t="s">
        <v>868</v>
      </c>
      <c r="E105" s="103" t="s">
        <v>62</v>
      </c>
      <c r="F105" s="103" t="s">
        <v>62</v>
      </c>
      <c r="G105" s="79" t="s">
        <v>394</v>
      </c>
      <c r="H105" s="79" t="s">
        <v>62</v>
      </c>
      <c r="I105" s="79"/>
      <c r="J105" s="78" t="s">
        <v>205</v>
      </c>
      <c r="K105" s="101" t="s">
        <v>133</v>
      </c>
      <c r="L105" s="79" t="s">
        <v>809</v>
      </c>
    </row>
    <row r="106" spans="1:15" s="89" customFormat="1" ht="36.75" customHeight="1" x14ac:dyDescent="0.5">
      <c r="A106" s="79">
        <v>298</v>
      </c>
      <c r="B106" s="171" t="s">
        <v>164</v>
      </c>
      <c r="C106" s="92" t="s">
        <v>118</v>
      </c>
      <c r="D106" s="92" t="s">
        <v>474</v>
      </c>
      <c r="E106" s="103" t="s">
        <v>62</v>
      </c>
      <c r="F106" s="103" t="s">
        <v>62</v>
      </c>
      <c r="G106" s="79" t="s">
        <v>260</v>
      </c>
      <c r="H106" s="79" t="s">
        <v>62</v>
      </c>
      <c r="I106" s="79"/>
      <c r="J106" s="78" t="s">
        <v>205</v>
      </c>
      <c r="K106" s="101" t="s">
        <v>133</v>
      </c>
      <c r="L106" s="79" t="s">
        <v>809</v>
      </c>
    </row>
    <row r="107" spans="1:15" s="89" customFormat="1" ht="75.75" customHeight="1" x14ac:dyDescent="0.5">
      <c r="A107" s="79">
        <v>299</v>
      </c>
      <c r="B107" s="183" t="s">
        <v>326</v>
      </c>
      <c r="C107" s="105" t="s">
        <v>112</v>
      </c>
      <c r="D107" s="86" t="s">
        <v>381</v>
      </c>
      <c r="E107" s="103" t="s">
        <v>62</v>
      </c>
      <c r="F107" s="103" t="s">
        <v>62</v>
      </c>
      <c r="G107" s="115" t="s">
        <v>62</v>
      </c>
      <c r="H107" s="77" t="s">
        <v>382</v>
      </c>
      <c r="I107" s="77"/>
      <c r="J107" s="80" t="s">
        <v>205</v>
      </c>
      <c r="K107" s="105" t="s">
        <v>133</v>
      </c>
      <c r="L107" s="104" t="s">
        <v>859</v>
      </c>
    </row>
    <row r="108" spans="1:15" s="89" customFormat="1" ht="60" customHeight="1" x14ac:dyDescent="0.5">
      <c r="A108" s="79">
        <v>300</v>
      </c>
      <c r="B108" s="183" t="s">
        <v>327</v>
      </c>
      <c r="C108" s="107" t="s">
        <v>112</v>
      </c>
      <c r="D108" s="106" t="s">
        <v>1010</v>
      </c>
      <c r="E108" s="103" t="s">
        <v>62</v>
      </c>
      <c r="F108" s="103" t="s">
        <v>62</v>
      </c>
      <c r="G108" s="197" t="s">
        <v>62</v>
      </c>
      <c r="H108" s="83" t="s">
        <v>383</v>
      </c>
      <c r="I108" s="83"/>
      <c r="J108" s="81" t="s">
        <v>205</v>
      </c>
      <c r="K108" s="107" t="s">
        <v>133</v>
      </c>
      <c r="L108" s="108" t="s">
        <v>550</v>
      </c>
    </row>
    <row r="109" spans="1:15" s="89" customFormat="1" ht="60" customHeight="1" x14ac:dyDescent="0.5">
      <c r="A109" s="79"/>
      <c r="B109" s="106" t="s">
        <v>1253</v>
      </c>
      <c r="C109" s="107" t="s">
        <v>112</v>
      </c>
      <c r="D109" s="106" t="s">
        <v>1254</v>
      </c>
      <c r="E109" s="103" t="s">
        <v>62</v>
      </c>
      <c r="F109" s="103" t="s">
        <v>62</v>
      </c>
      <c r="G109" s="79" t="s">
        <v>246</v>
      </c>
      <c r="H109" s="197" t="s">
        <v>62</v>
      </c>
      <c r="I109" s="197" t="s">
        <v>62</v>
      </c>
      <c r="J109" s="81" t="s">
        <v>205</v>
      </c>
      <c r="K109" s="107" t="s">
        <v>1255</v>
      </c>
      <c r="L109" s="108" t="s">
        <v>550</v>
      </c>
    </row>
    <row r="110" spans="1:15" s="89" customFormat="1" ht="36.75" customHeight="1" x14ac:dyDescent="0.5">
      <c r="A110" s="79">
        <v>301</v>
      </c>
      <c r="B110" s="106" t="s">
        <v>328</v>
      </c>
      <c r="C110" s="101" t="s">
        <v>112</v>
      </c>
      <c r="D110" s="92" t="s">
        <v>350</v>
      </c>
      <c r="E110" s="103" t="s">
        <v>62</v>
      </c>
      <c r="F110" s="103" t="s">
        <v>62</v>
      </c>
      <c r="G110" s="79" t="s">
        <v>62</v>
      </c>
      <c r="H110" s="79" t="s">
        <v>246</v>
      </c>
      <c r="I110" s="79" t="s">
        <v>62</v>
      </c>
      <c r="J110" s="78" t="s">
        <v>205</v>
      </c>
      <c r="K110" s="101" t="s">
        <v>116</v>
      </c>
      <c r="L110" s="104" t="s">
        <v>550</v>
      </c>
    </row>
    <row r="111" spans="1:15" s="89" customFormat="1" ht="36.75" customHeight="1" x14ac:dyDescent="0.5">
      <c r="A111" s="79">
        <v>302</v>
      </c>
      <c r="B111" s="106" t="s">
        <v>604</v>
      </c>
      <c r="C111" s="78" t="s">
        <v>174</v>
      </c>
      <c r="D111" s="78" t="s">
        <v>603</v>
      </c>
      <c r="E111" s="103" t="s">
        <v>62</v>
      </c>
      <c r="F111" s="103" t="s">
        <v>62</v>
      </c>
      <c r="G111" s="79" t="s">
        <v>62</v>
      </c>
      <c r="H111" s="79" t="s">
        <v>62</v>
      </c>
      <c r="I111" s="79" t="s">
        <v>258</v>
      </c>
      <c r="J111" s="78" t="s">
        <v>205</v>
      </c>
      <c r="K111" s="109" t="s">
        <v>138</v>
      </c>
      <c r="L111" s="104" t="s">
        <v>550</v>
      </c>
    </row>
    <row r="112" spans="1:15" s="89" customFormat="1" ht="36.75" customHeight="1" x14ac:dyDescent="0.5">
      <c r="A112" s="79">
        <v>303</v>
      </c>
      <c r="B112" s="133" t="s">
        <v>160</v>
      </c>
      <c r="C112" s="101" t="s">
        <v>112</v>
      </c>
      <c r="D112" s="92" t="s">
        <v>165</v>
      </c>
      <c r="E112" s="103" t="s">
        <v>62</v>
      </c>
      <c r="F112" s="103" t="s">
        <v>62</v>
      </c>
      <c r="G112" s="79" t="s">
        <v>62</v>
      </c>
      <c r="H112" s="79" t="s">
        <v>62</v>
      </c>
      <c r="I112" s="79" t="s">
        <v>242</v>
      </c>
      <c r="J112" s="78" t="s">
        <v>205</v>
      </c>
      <c r="K112" s="101" t="s">
        <v>116</v>
      </c>
      <c r="L112" s="104" t="s">
        <v>550</v>
      </c>
    </row>
    <row r="113" spans="1:15" s="89" customFormat="1" ht="36.75" customHeight="1" x14ac:dyDescent="0.5">
      <c r="A113" s="77">
        <v>316</v>
      </c>
      <c r="B113" s="86" t="s">
        <v>330</v>
      </c>
      <c r="C113" s="80" t="s">
        <v>174</v>
      </c>
      <c r="D113" s="80" t="s">
        <v>477</v>
      </c>
      <c r="E113" s="103" t="s">
        <v>62</v>
      </c>
      <c r="F113" s="103" t="s">
        <v>62</v>
      </c>
      <c r="G113" s="77" t="s">
        <v>260</v>
      </c>
      <c r="H113" s="77" t="s">
        <v>62</v>
      </c>
      <c r="I113" s="77" t="s">
        <v>62</v>
      </c>
      <c r="J113" s="80" t="s">
        <v>205</v>
      </c>
      <c r="K113" s="114" t="s">
        <v>138</v>
      </c>
      <c r="L113" s="104" t="s">
        <v>550</v>
      </c>
    </row>
    <row r="114" spans="1:15" s="89" customFormat="1" ht="36.75" customHeight="1" x14ac:dyDescent="0.5">
      <c r="A114" s="77">
        <v>317</v>
      </c>
      <c r="B114" s="86" t="s">
        <v>331</v>
      </c>
      <c r="C114" s="80" t="s">
        <v>174</v>
      </c>
      <c r="D114" s="80" t="s">
        <v>1221</v>
      </c>
      <c r="E114" s="103" t="s">
        <v>62</v>
      </c>
      <c r="F114" s="103" t="s">
        <v>62</v>
      </c>
      <c r="G114" s="91" t="s">
        <v>243</v>
      </c>
      <c r="H114" s="91" t="s">
        <v>62</v>
      </c>
      <c r="I114" s="91" t="s">
        <v>62</v>
      </c>
      <c r="J114" s="80" t="s">
        <v>205</v>
      </c>
      <c r="K114" s="114" t="s">
        <v>138</v>
      </c>
      <c r="L114" s="104" t="s">
        <v>550</v>
      </c>
    </row>
    <row r="115" spans="1:15" s="89" customFormat="1" ht="36.75" customHeight="1" x14ac:dyDescent="0.5">
      <c r="A115" s="77">
        <v>304</v>
      </c>
      <c r="B115" s="86" t="s">
        <v>854</v>
      </c>
      <c r="C115" s="105" t="s">
        <v>112</v>
      </c>
      <c r="D115" s="86" t="s">
        <v>359</v>
      </c>
      <c r="E115" s="103" t="s">
        <v>62</v>
      </c>
      <c r="F115" s="103" t="s">
        <v>62</v>
      </c>
      <c r="G115" s="91" t="s">
        <v>62</v>
      </c>
      <c r="H115" s="185" t="s">
        <v>256</v>
      </c>
      <c r="I115" s="77" t="s">
        <v>62</v>
      </c>
      <c r="J115" s="80" t="s">
        <v>205</v>
      </c>
      <c r="K115" s="105" t="s">
        <v>630</v>
      </c>
      <c r="L115" s="104" t="s">
        <v>550</v>
      </c>
    </row>
    <row r="116" spans="1:15" s="89" customFormat="1" ht="36.75" customHeight="1" x14ac:dyDescent="0.5">
      <c r="A116" s="77">
        <v>306</v>
      </c>
      <c r="B116" s="80" t="s">
        <v>933</v>
      </c>
      <c r="C116" s="105" t="s">
        <v>112</v>
      </c>
      <c r="D116" s="80" t="s">
        <v>764</v>
      </c>
      <c r="E116" s="103" t="s">
        <v>62</v>
      </c>
      <c r="F116" s="103" t="s">
        <v>62</v>
      </c>
      <c r="G116" s="91" t="s">
        <v>62</v>
      </c>
      <c r="H116" s="77" t="s">
        <v>246</v>
      </c>
      <c r="I116" s="77" t="s">
        <v>62</v>
      </c>
      <c r="J116" s="80" t="s">
        <v>205</v>
      </c>
      <c r="K116" s="114" t="s">
        <v>138</v>
      </c>
      <c r="L116" s="104" t="s">
        <v>550</v>
      </c>
    </row>
    <row r="117" spans="1:15" s="89" customFormat="1" ht="36.75" customHeight="1" x14ac:dyDescent="0.5">
      <c r="A117" s="77">
        <v>307</v>
      </c>
      <c r="B117" s="80" t="s">
        <v>765</v>
      </c>
      <c r="C117" s="105" t="s">
        <v>112</v>
      </c>
      <c r="D117" s="87" t="s">
        <v>766</v>
      </c>
      <c r="E117" s="103" t="s">
        <v>62</v>
      </c>
      <c r="F117" s="103" t="s">
        <v>62</v>
      </c>
      <c r="G117" s="77" t="s">
        <v>62</v>
      </c>
      <c r="H117" s="77" t="s">
        <v>62</v>
      </c>
      <c r="I117" s="77" t="s">
        <v>246</v>
      </c>
      <c r="J117" s="80" t="s">
        <v>205</v>
      </c>
      <c r="K117" s="114" t="s">
        <v>138</v>
      </c>
      <c r="L117" s="104" t="s">
        <v>550</v>
      </c>
    </row>
    <row r="118" spans="1:15" s="89" customFormat="1" ht="36.75" customHeight="1" x14ac:dyDescent="0.5">
      <c r="A118" s="77">
        <v>308</v>
      </c>
      <c r="B118" s="80" t="s">
        <v>964</v>
      </c>
      <c r="C118" s="105" t="s">
        <v>112</v>
      </c>
      <c r="D118" s="87" t="s">
        <v>772</v>
      </c>
      <c r="E118" s="103" t="s">
        <v>62</v>
      </c>
      <c r="F118" s="103" t="s">
        <v>62</v>
      </c>
      <c r="G118" s="77" t="s">
        <v>62</v>
      </c>
      <c r="H118" s="77" t="s">
        <v>62</v>
      </c>
      <c r="I118" s="77" t="s">
        <v>246</v>
      </c>
      <c r="J118" s="80" t="s">
        <v>205</v>
      </c>
      <c r="K118" s="114" t="s">
        <v>138</v>
      </c>
      <c r="L118" s="104" t="s">
        <v>550</v>
      </c>
    </row>
    <row r="119" spans="1:15" s="89" customFormat="1" ht="36.75" customHeight="1" x14ac:dyDescent="0.5">
      <c r="A119" s="77">
        <v>315</v>
      </c>
      <c r="B119" s="86" t="s">
        <v>329</v>
      </c>
      <c r="C119" s="80" t="s">
        <v>174</v>
      </c>
      <c r="D119" s="80" t="s">
        <v>476</v>
      </c>
      <c r="E119" s="103" t="s">
        <v>62</v>
      </c>
      <c r="F119" s="103" t="s">
        <v>62</v>
      </c>
      <c r="G119" s="77" t="s">
        <v>62</v>
      </c>
      <c r="H119" s="77" t="s">
        <v>62</v>
      </c>
      <c r="I119" s="77" t="s">
        <v>260</v>
      </c>
      <c r="J119" s="80" t="s">
        <v>205</v>
      </c>
      <c r="K119" s="114" t="s">
        <v>138</v>
      </c>
      <c r="L119" s="104" t="s">
        <v>550</v>
      </c>
    </row>
    <row r="120" spans="1:15" s="89" customFormat="1" ht="36.75" customHeight="1" x14ac:dyDescent="0.5">
      <c r="A120" s="79">
        <v>319</v>
      </c>
      <c r="B120" s="80" t="s">
        <v>417</v>
      </c>
      <c r="C120" s="105" t="s">
        <v>385</v>
      </c>
      <c r="D120" s="87" t="s">
        <v>418</v>
      </c>
      <c r="E120" s="103" t="s">
        <v>62</v>
      </c>
      <c r="F120" s="103" t="s">
        <v>62</v>
      </c>
      <c r="G120" s="65" t="s">
        <v>62</v>
      </c>
      <c r="H120" s="65" t="s">
        <v>243</v>
      </c>
      <c r="I120" s="65" t="s">
        <v>62</v>
      </c>
      <c r="J120" s="66" t="s">
        <v>106</v>
      </c>
      <c r="K120" s="105" t="s">
        <v>386</v>
      </c>
      <c r="L120" s="104" t="s">
        <v>550</v>
      </c>
    </row>
    <row r="121" spans="1:15" s="89" customFormat="1" ht="36.75" customHeight="1" x14ac:dyDescent="0.5">
      <c r="A121" s="79">
        <v>320</v>
      </c>
      <c r="B121" s="131" t="s">
        <v>935</v>
      </c>
      <c r="C121" s="101" t="s">
        <v>112</v>
      </c>
      <c r="D121" s="102" t="s">
        <v>934</v>
      </c>
      <c r="E121" s="103" t="s">
        <v>62</v>
      </c>
      <c r="F121" s="103" t="s">
        <v>62</v>
      </c>
      <c r="G121" s="110" t="s">
        <v>62</v>
      </c>
      <c r="H121" s="110" t="s">
        <v>62</v>
      </c>
      <c r="I121" s="110"/>
      <c r="J121" s="78" t="s">
        <v>205</v>
      </c>
      <c r="K121" s="101" t="s">
        <v>936</v>
      </c>
      <c r="L121" s="104" t="s">
        <v>550</v>
      </c>
    </row>
    <row r="122" spans="1:15" s="89" customFormat="1" ht="36.75" customHeight="1" x14ac:dyDescent="0.5">
      <c r="A122" s="79">
        <v>321</v>
      </c>
      <c r="B122" s="131" t="s">
        <v>332</v>
      </c>
      <c r="C122" s="111" t="s">
        <v>111</v>
      </c>
      <c r="D122" s="102" t="s">
        <v>416</v>
      </c>
      <c r="E122" s="103" t="s">
        <v>62</v>
      </c>
      <c r="F122" s="103" t="s">
        <v>62</v>
      </c>
      <c r="G122" s="79" t="s">
        <v>62</v>
      </c>
      <c r="H122" s="95" t="s">
        <v>62</v>
      </c>
      <c r="I122" s="95"/>
      <c r="J122" s="102" t="s">
        <v>205</v>
      </c>
      <c r="K122" s="112" t="s">
        <v>115</v>
      </c>
      <c r="L122" s="104" t="s">
        <v>550</v>
      </c>
    </row>
    <row r="123" spans="1:15" s="89" customFormat="1" ht="36.75" customHeight="1" x14ac:dyDescent="0.5">
      <c r="A123" s="79">
        <v>322</v>
      </c>
      <c r="B123" s="128" t="s">
        <v>478</v>
      </c>
      <c r="C123" s="101" t="s">
        <v>111</v>
      </c>
      <c r="D123" s="78" t="s">
        <v>211</v>
      </c>
      <c r="E123" s="103" t="s">
        <v>62</v>
      </c>
      <c r="F123" s="103" t="s">
        <v>62</v>
      </c>
      <c r="G123" s="79" t="s">
        <v>62</v>
      </c>
      <c r="H123" s="79" t="s">
        <v>62</v>
      </c>
      <c r="I123" s="79"/>
      <c r="J123" s="78" t="s">
        <v>205</v>
      </c>
      <c r="K123" s="113" t="s">
        <v>115</v>
      </c>
      <c r="L123" s="104" t="s">
        <v>550</v>
      </c>
      <c r="M123" s="88"/>
      <c r="N123" s="88"/>
      <c r="O123" s="88"/>
    </row>
    <row r="124" spans="1:15" s="89" customFormat="1" ht="36.75" customHeight="1" x14ac:dyDescent="0.5">
      <c r="A124" s="79">
        <v>323</v>
      </c>
      <c r="B124" s="128" t="s">
        <v>170</v>
      </c>
      <c r="C124" s="92" t="s">
        <v>118</v>
      </c>
      <c r="D124" s="78" t="s">
        <v>333</v>
      </c>
      <c r="E124" s="103" t="s">
        <v>62</v>
      </c>
      <c r="F124" s="103" t="s">
        <v>62</v>
      </c>
      <c r="G124" s="79" t="s">
        <v>260</v>
      </c>
      <c r="H124" s="79" t="s">
        <v>62</v>
      </c>
      <c r="I124" s="79"/>
      <c r="J124" s="78" t="s">
        <v>205</v>
      </c>
      <c r="K124" s="101" t="s">
        <v>134</v>
      </c>
      <c r="L124" s="104" t="s">
        <v>550</v>
      </c>
      <c r="M124" s="88"/>
      <c r="N124" s="88"/>
      <c r="O124" s="88"/>
    </row>
    <row r="125" spans="1:15" s="89" customFormat="1" ht="36.75" customHeight="1" x14ac:dyDescent="0.5">
      <c r="A125" s="79">
        <v>324</v>
      </c>
      <c r="B125" s="128" t="s">
        <v>404</v>
      </c>
      <c r="C125" s="101" t="s">
        <v>111</v>
      </c>
      <c r="D125" s="101" t="s">
        <v>405</v>
      </c>
      <c r="E125" s="103" t="s">
        <v>62</v>
      </c>
      <c r="F125" s="103" t="s">
        <v>62</v>
      </c>
      <c r="G125" s="79" t="s">
        <v>353</v>
      </c>
      <c r="H125" s="79" t="s">
        <v>62</v>
      </c>
      <c r="I125" s="79"/>
      <c r="J125" s="78" t="s">
        <v>205</v>
      </c>
      <c r="K125" s="101" t="s">
        <v>114</v>
      </c>
      <c r="L125" s="104" t="s">
        <v>550</v>
      </c>
      <c r="M125" s="88"/>
      <c r="N125" s="88"/>
      <c r="O125" s="88"/>
    </row>
    <row r="126" spans="1:15" s="89" customFormat="1" ht="36.75" customHeight="1" x14ac:dyDescent="0.5">
      <c r="A126" s="79">
        <v>325</v>
      </c>
      <c r="B126" s="128" t="s">
        <v>428</v>
      </c>
      <c r="C126" s="105" t="s">
        <v>111</v>
      </c>
      <c r="D126" s="105" t="s">
        <v>429</v>
      </c>
      <c r="E126" s="103" t="s">
        <v>62</v>
      </c>
      <c r="F126" s="103" t="s">
        <v>62</v>
      </c>
      <c r="G126" s="77" t="s">
        <v>258</v>
      </c>
      <c r="H126" s="77" t="s">
        <v>62</v>
      </c>
      <c r="I126" s="77"/>
      <c r="J126" s="80" t="s">
        <v>205</v>
      </c>
      <c r="K126" s="105" t="s">
        <v>114</v>
      </c>
      <c r="L126" s="77" t="s">
        <v>548</v>
      </c>
      <c r="M126" s="88"/>
      <c r="N126" s="88"/>
      <c r="O126" s="88"/>
    </row>
    <row r="127" spans="1:15" s="89" customFormat="1" ht="36.75" customHeight="1" x14ac:dyDescent="0.5">
      <c r="A127" s="79">
        <v>326</v>
      </c>
      <c r="B127" s="128" t="s">
        <v>720</v>
      </c>
      <c r="C127" s="105" t="s">
        <v>111</v>
      </c>
      <c r="D127" s="105" t="s">
        <v>721</v>
      </c>
      <c r="E127" s="103" t="s">
        <v>62</v>
      </c>
      <c r="F127" s="103" t="s">
        <v>62</v>
      </c>
      <c r="G127" s="77" t="s">
        <v>258</v>
      </c>
      <c r="H127" s="77" t="s">
        <v>62</v>
      </c>
      <c r="I127" s="77"/>
      <c r="J127" s="80" t="s">
        <v>205</v>
      </c>
      <c r="K127" s="105" t="s">
        <v>114</v>
      </c>
      <c r="L127" s="77" t="s">
        <v>548</v>
      </c>
      <c r="M127" s="88"/>
      <c r="N127" s="88"/>
      <c r="O127" s="88"/>
    </row>
    <row r="128" spans="1:15" s="89" customFormat="1" ht="36.75" customHeight="1" x14ac:dyDescent="0.5">
      <c r="A128" s="79">
        <v>327</v>
      </c>
      <c r="B128" s="133" t="s">
        <v>980</v>
      </c>
      <c r="C128" s="101" t="s">
        <v>209</v>
      </c>
      <c r="D128" s="80" t="s">
        <v>366</v>
      </c>
      <c r="E128" s="103" t="s">
        <v>62</v>
      </c>
      <c r="F128" s="103" t="s">
        <v>62</v>
      </c>
      <c r="G128" s="79" t="s">
        <v>62</v>
      </c>
      <c r="H128" s="79" t="s">
        <v>260</v>
      </c>
      <c r="I128" s="77"/>
      <c r="J128" s="78" t="s">
        <v>205</v>
      </c>
      <c r="K128" s="101" t="s">
        <v>210</v>
      </c>
      <c r="L128" s="104" t="s">
        <v>550</v>
      </c>
      <c r="M128" s="88"/>
      <c r="N128" s="88"/>
      <c r="O128" s="88"/>
    </row>
    <row r="129" spans="1:12" s="89" customFormat="1" ht="36.75" customHeight="1" x14ac:dyDescent="0.5">
      <c r="A129" s="79">
        <v>328</v>
      </c>
      <c r="B129" s="81" t="s">
        <v>171</v>
      </c>
      <c r="C129" s="92" t="s">
        <v>118</v>
      </c>
      <c r="D129" s="92" t="s">
        <v>403</v>
      </c>
      <c r="E129" s="103" t="s">
        <v>62</v>
      </c>
      <c r="F129" s="103" t="s">
        <v>62</v>
      </c>
      <c r="G129" s="79" t="s">
        <v>62</v>
      </c>
      <c r="H129" s="79" t="s">
        <v>260</v>
      </c>
      <c r="I129" s="79"/>
      <c r="J129" s="78" t="s">
        <v>205</v>
      </c>
      <c r="K129" s="101" t="s">
        <v>119</v>
      </c>
      <c r="L129" s="104" t="s">
        <v>550</v>
      </c>
    </row>
    <row r="130" spans="1:12" s="89" customFormat="1" ht="36.75" customHeight="1" x14ac:dyDescent="0.5">
      <c r="A130" s="79">
        <v>329</v>
      </c>
      <c r="B130" s="179" t="s">
        <v>334</v>
      </c>
      <c r="C130" s="101" t="s">
        <v>209</v>
      </c>
      <c r="D130" s="102" t="s">
        <v>365</v>
      </c>
      <c r="E130" s="103" t="s">
        <v>62</v>
      </c>
      <c r="F130" s="103" t="s">
        <v>62</v>
      </c>
      <c r="G130" s="79" t="s">
        <v>62</v>
      </c>
      <c r="H130" s="79" t="s">
        <v>62</v>
      </c>
      <c r="I130" s="79"/>
      <c r="J130" s="78" t="s">
        <v>205</v>
      </c>
      <c r="K130" s="101" t="s">
        <v>364</v>
      </c>
      <c r="L130" s="104" t="s">
        <v>550</v>
      </c>
    </row>
    <row r="131" spans="1:12" s="89" customFormat="1" ht="36.75" customHeight="1" x14ac:dyDescent="0.5">
      <c r="A131" s="79">
        <v>330</v>
      </c>
      <c r="B131" s="179" t="s">
        <v>362</v>
      </c>
      <c r="C131" s="101" t="s">
        <v>209</v>
      </c>
      <c r="D131" s="102" t="s">
        <v>363</v>
      </c>
      <c r="E131" s="103" t="s">
        <v>62</v>
      </c>
      <c r="F131" s="103" t="s">
        <v>62</v>
      </c>
      <c r="G131" s="79" t="s">
        <v>62</v>
      </c>
      <c r="H131" s="79" t="s">
        <v>62</v>
      </c>
      <c r="I131" s="79"/>
      <c r="J131" s="78" t="s">
        <v>205</v>
      </c>
      <c r="K131" s="101" t="s">
        <v>364</v>
      </c>
      <c r="L131" s="104" t="s">
        <v>550</v>
      </c>
    </row>
    <row r="132" spans="1:12" s="89" customFormat="1" ht="36.75" customHeight="1" x14ac:dyDescent="0.5">
      <c r="A132" s="79">
        <v>331</v>
      </c>
      <c r="B132" s="179" t="s">
        <v>335</v>
      </c>
      <c r="C132" s="78" t="s">
        <v>1005</v>
      </c>
      <c r="D132" s="78" t="s">
        <v>479</v>
      </c>
      <c r="E132" s="103" t="s">
        <v>62</v>
      </c>
      <c r="F132" s="103" t="s">
        <v>62</v>
      </c>
      <c r="G132" s="79" t="s">
        <v>62</v>
      </c>
      <c r="H132" s="79" t="s">
        <v>62</v>
      </c>
      <c r="I132" s="79"/>
      <c r="J132" s="78" t="s">
        <v>205</v>
      </c>
      <c r="K132" s="109" t="s">
        <v>138</v>
      </c>
      <c r="L132" s="104" t="s">
        <v>550</v>
      </c>
    </row>
    <row r="133" spans="1:12" s="89" customFormat="1" ht="36.75" customHeight="1" x14ac:dyDescent="0.5">
      <c r="A133" s="79">
        <v>332</v>
      </c>
      <c r="B133" s="180" t="s">
        <v>156</v>
      </c>
      <c r="C133" s="105" t="s">
        <v>111</v>
      </c>
      <c r="D133" s="105" t="s">
        <v>367</v>
      </c>
      <c r="E133" s="103" t="s">
        <v>62</v>
      </c>
      <c r="F133" s="103" t="s">
        <v>62</v>
      </c>
      <c r="G133" s="77" t="s">
        <v>257</v>
      </c>
      <c r="H133" s="77" t="s">
        <v>62</v>
      </c>
      <c r="I133" s="77"/>
      <c r="J133" s="80" t="s">
        <v>205</v>
      </c>
      <c r="K133" s="105" t="s">
        <v>113</v>
      </c>
      <c r="L133" s="104" t="s">
        <v>550</v>
      </c>
    </row>
    <row r="134" spans="1:12" s="89" customFormat="1" ht="36.75" customHeight="1" x14ac:dyDescent="0.5">
      <c r="A134" s="79">
        <v>333</v>
      </c>
      <c r="B134" s="181" t="s">
        <v>412</v>
      </c>
      <c r="C134" s="105" t="s">
        <v>209</v>
      </c>
      <c r="D134" s="80" t="s">
        <v>480</v>
      </c>
      <c r="E134" s="103" t="s">
        <v>62</v>
      </c>
      <c r="F134" s="103" t="s">
        <v>62</v>
      </c>
      <c r="G134" s="79" t="s">
        <v>937</v>
      </c>
      <c r="H134" s="77" t="s">
        <v>62</v>
      </c>
      <c r="I134" s="77"/>
      <c r="J134" s="80" t="s">
        <v>205</v>
      </c>
      <c r="K134" s="105" t="s">
        <v>629</v>
      </c>
      <c r="L134" s="104" t="s">
        <v>550</v>
      </c>
    </row>
    <row r="135" spans="1:12" s="89" customFormat="1" ht="36.75" customHeight="1" x14ac:dyDescent="0.5">
      <c r="A135" s="79">
        <v>334</v>
      </c>
      <c r="B135" s="182" t="s">
        <v>611</v>
      </c>
      <c r="C135" s="101" t="s">
        <v>111</v>
      </c>
      <c r="D135" s="78" t="s">
        <v>612</v>
      </c>
      <c r="E135" s="103" t="s">
        <v>62</v>
      </c>
      <c r="F135" s="103" t="s">
        <v>62</v>
      </c>
      <c r="G135" s="103" t="s">
        <v>246</v>
      </c>
      <c r="H135" s="103" t="s">
        <v>62</v>
      </c>
      <c r="I135" s="103"/>
      <c r="J135" s="78" t="s">
        <v>205</v>
      </c>
      <c r="K135" s="101" t="s">
        <v>113</v>
      </c>
      <c r="L135" s="79" t="s">
        <v>809</v>
      </c>
    </row>
    <row r="136" spans="1:12" s="88" customFormat="1" ht="36.75" customHeight="1" x14ac:dyDescent="0.5">
      <c r="A136" s="79">
        <v>335</v>
      </c>
      <c r="B136" s="182" t="s">
        <v>613</v>
      </c>
      <c r="C136" s="105" t="s">
        <v>385</v>
      </c>
      <c r="D136" s="87" t="s">
        <v>614</v>
      </c>
      <c r="E136" s="103" t="s">
        <v>62</v>
      </c>
      <c r="F136" s="103" t="s">
        <v>62</v>
      </c>
      <c r="G136" s="65" t="s">
        <v>260</v>
      </c>
      <c r="H136" s="96" t="s">
        <v>62</v>
      </c>
      <c r="I136" s="96"/>
      <c r="J136" s="66" t="s">
        <v>106</v>
      </c>
      <c r="K136" s="105" t="s">
        <v>386</v>
      </c>
      <c r="L136" s="79" t="s">
        <v>809</v>
      </c>
    </row>
    <row r="137" spans="1:12" s="88" customFormat="1" ht="36.75" customHeight="1" x14ac:dyDescent="0.5">
      <c r="A137" s="79">
        <v>336</v>
      </c>
      <c r="B137" s="181" t="s">
        <v>687</v>
      </c>
      <c r="C137" s="101" t="s">
        <v>209</v>
      </c>
      <c r="D137" s="80" t="s">
        <v>688</v>
      </c>
      <c r="E137" s="103" t="s">
        <v>62</v>
      </c>
      <c r="F137" s="103" t="s">
        <v>62</v>
      </c>
      <c r="G137" s="79" t="s">
        <v>62</v>
      </c>
      <c r="H137" s="79" t="s">
        <v>937</v>
      </c>
      <c r="I137" s="79"/>
      <c r="J137" s="78" t="s">
        <v>205</v>
      </c>
      <c r="K137" s="101" t="s">
        <v>629</v>
      </c>
      <c r="L137" s="104" t="s">
        <v>550</v>
      </c>
    </row>
    <row r="138" spans="1:12" s="89" customFormat="1" ht="36.75" customHeight="1" x14ac:dyDescent="0.5">
      <c r="A138" s="79">
        <v>337</v>
      </c>
      <c r="B138" s="181" t="s">
        <v>689</v>
      </c>
      <c r="C138" s="101" t="s">
        <v>209</v>
      </c>
      <c r="D138" s="80" t="s">
        <v>690</v>
      </c>
      <c r="E138" s="103" t="s">
        <v>62</v>
      </c>
      <c r="F138" s="103" t="s">
        <v>62</v>
      </c>
      <c r="G138" s="79" t="s">
        <v>62</v>
      </c>
      <c r="H138" s="79" t="s">
        <v>937</v>
      </c>
      <c r="I138" s="79"/>
      <c r="J138" s="78" t="s">
        <v>205</v>
      </c>
      <c r="K138" s="101" t="s">
        <v>629</v>
      </c>
      <c r="L138" s="104" t="s">
        <v>550</v>
      </c>
    </row>
    <row r="139" spans="1:12" s="89" customFormat="1" ht="36.75" customHeight="1" x14ac:dyDescent="0.5">
      <c r="A139" s="79">
        <v>338</v>
      </c>
      <c r="B139" s="181" t="s">
        <v>609</v>
      </c>
      <c r="C139" s="101" t="s">
        <v>209</v>
      </c>
      <c r="D139" s="80" t="s">
        <v>608</v>
      </c>
      <c r="E139" s="103" t="s">
        <v>62</v>
      </c>
      <c r="F139" s="103" t="s">
        <v>62</v>
      </c>
      <c r="G139" s="79" t="s">
        <v>62</v>
      </c>
      <c r="H139" s="79" t="s">
        <v>610</v>
      </c>
      <c r="I139" s="79"/>
      <c r="J139" s="78" t="s">
        <v>205</v>
      </c>
      <c r="K139" s="101" t="s">
        <v>629</v>
      </c>
      <c r="L139" s="104" t="s">
        <v>550</v>
      </c>
    </row>
    <row r="140" spans="1:12" s="89" customFormat="1" ht="36.75" customHeight="1" x14ac:dyDescent="0.5">
      <c r="A140" s="79">
        <v>339</v>
      </c>
      <c r="B140" s="182" t="s">
        <v>615</v>
      </c>
      <c r="C140" s="105" t="s">
        <v>617</v>
      </c>
      <c r="D140" s="87" t="s">
        <v>1086</v>
      </c>
      <c r="E140" s="103" t="s">
        <v>62</v>
      </c>
      <c r="F140" s="103" t="s">
        <v>62</v>
      </c>
      <c r="G140" s="65" t="s">
        <v>62</v>
      </c>
      <c r="H140" s="65" t="s">
        <v>353</v>
      </c>
      <c r="I140" s="65"/>
      <c r="J140" s="66" t="s">
        <v>106</v>
      </c>
      <c r="K140" s="105" t="s">
        <v>616</v>
      </c>
      <c r="L140" s="79" t="s">
        <v>809</v>
      </c>
    </row>
    <row r="141" spans="1:12" s="88" customFormat="1" ht="36.75" customHeight="1" x14ac:dyDescent="0.5">
      <c r="A141" s="79">
        <v>340</v>
      </c>
      <c r="B141" s="179" t="s">
        <v>618</v>
      </c>
      <c r="C141" s="101" t="s">
        <v>112</v>
      </c>
      <c r="D141" s="78" t="s">
        <v>773</v>
      </c>
      <c r="E141" s="103" t="s">
        <v>62</v>
      </c>
      <c r="F141" s="103" t="s">
        <v>62</v>
      </c>
      <c r="G141" s="79" t="s">
        <v>62</v>
      </c>
      <c r="H141" s="110" t="s">
        <v>256</v>
      </c>
      <c r="I141" s="110"/>
      <c r="J141" s="78" t="s">
        <v>205</v>
      </c>
      <c r="K141" s="101" t="s">
        <v>628</v>
      </c>
      <c r="L141" s="104" t="s">
        <v>550</v>
      </c>
    </row>
    <row r="142" spans="1:12" s="88" customFormat="1" ht="55.5" customHeight="1" x14ac:dyDescent="0.5">
      <c r="A142" s="83"/>
      <c r="B142" s="106" t="s">
        <v>1280</v>
      </c>
      <c r="C142" s="101" t="s">
        <v>112</v>
      </c>
      <c r="D142" s="81" t="s">
        <v>1281</v>
      </c>
      <c r="E142" s="103" t="s">
        <v>62</v>
      </c>
      <c r="F142" s="103" t="s">
        <v>62</v>
      </c>
      <c r="G142" s="110" t="s">
        <v>248</v>
      </c>
      <c r="H142" s="202" t="s">
        <v>62</v>
      </c>
      <c r="I142" s="202" t="s">
        <v>62</v>
      </c>
      <c r="J142" s="78" t="s">
        <v>205</v>
      </c>
      <c r="K142" s="101" t="s">
        <v>1273</v>
      </c>
      <c r="L142" s="104" t="s">
        <v>550</v>
      </c>
    </row>
    <row r="143" spans="1:12" s="88" customFormat="1" ht="36.75" customHeight="1" x14ac:dyDescent="0.5">
      <c r="A143" s="83">
        <v>341</v>
      </c>
      <c r="B143" s="106" t="s">
        <v>336</v>
      </c>
      <c r="C143" s="81" t="s">
        <v>174</v>
      </c>
      <c r="D143" s="81" t="s">
        <v>337</v>
      </c>
      <c r="E143" s="197" t="s">
        <v>62</v>
      </c>
      <c r="F143" s="197" t="s">
        <v>62</v>
      </c>
      <c r="G143" s="83" t="s">
        <v>62</v>
      </c>
      <c r="H143" s="110" t="s">
        <v>248</v>
      </c>
      <c r="I143" s="83"/>
      <c r="J143" s="81" t="s">
        <v>205</v>
      </c>
      <c r="K143" s="109" t="s">
        <v>138</v>
      </c>
      <c r="L143" s="108" t="s">
        <v>550</v>
      </c>
    </row>
    <row r="144" spans="1:12" s="88" customFormat="1" ht="57" customHeight="1" x14ac:dyDescent="0.5">
      <c r="A144" s="83">
        <v>342</v>
      </c>
      <c r="B144" s="81" t="s">
        <v>284</v>
      </c>
      <c r="C144" s="81" t="s">
        <v>174</v>
      </c>
      <c r="D144" s="81" t="s">
        <v>481</v>
      </c>
      <c r="E144" s="197" t="s">
        <v>62</v>
      </c>
      <c r="F144" s="197" t="s">
        <v>62</v>
      </c>
      <c r="G144" s="83" t="s">
        <v>62</v>
      </c>
      <c r="H144" s="83" t="s">
        <v>638</v>
      </c>
      <c r="I144" s="83"/>
      <c r="J144" s="81" t="s">
        <v>205</v>
      </c>
      <c r="K144" s="109" t="s">
        <v>138</v>
      </c>
      <c r="L144" s="108" t="s">
        <v>1291</v>
      </c>
    </row>
    <row r="145" spans="1:12" s="88" customFormat="1" ht="49.5" customHeight="1" x14ac:dyDescent="0.5">
      <c r="A145" s="83">
        <v>344</v>
      </c>
      <c r="B145" s="81" t="s">
        <v>157</v>
      </c>
      <c r="C145" s="81" t="s">
        <v>206</v>
      </c>
      <c r="D145" s="81" t="s">
        <v>158</v>
      </c>
      <c r="E145" s="197" t="s">
        <v>62</v>
      </c>
      <c r="F145" s="197" t="s">
        <v>62</v>
      </c>
      <c r="G145" s="83" t="s">
        <v>62</v>
      </c>
      <c r="H145" s="83" t="s">
        <v>62</v>
      </c>
      <c r="I145" s="83" t="s">
        <v>245</v>
      </c>
      <c r="J145" s="81" t="s">
        <v>205</v>
      </c>
      <c r="K145" s="81" t="s">
        <v>207</v>
      </c>
      <c r="L145" s="108" t="s">
        <v>550</v>
      </c>
    </row>
    <row r="146" spans="1:12" s="88" customFormat="1" ht="53.25" customHeight="1" x14ac:dyDescent="0.5">
      <c r="A146" s="83">
        <v>345</v>
      </c>
      <c r="B146" s="81" t="s">
        <v>727</v>
      </c>
      <c r="C146" s="81" t="s">
        <v>206</v>
      </c>
      <c r="D146" s="81" t="s">
        <v>728</v>
      </c>
      <c r="E146" s="197" t="s">
        <v>62</v>
      </c>
      <c r="F146" s="197" t="s">
        <v>62</v>
      </c>
      <c r="G146" s="83" t="s">
        <v>62</v>
      </c>
      <c r="H146" s="83" t="s">
        <v>62</v>
      </c>
      <c r="I146" s="83" t="s">
        <v>351</v>
      </c>
      <c r="J146" s="81" t="s">
        <v>205</v>
      </c>
      <c r="K146" s="81" t="s">
        <v>207</v>
      </c>
      <c r="L146" s="108" t="s">
        <v>550</v>
      </c>
    </row>
    <row r="147" spans="1:12" s="88" customFormat="1" ht="36.75" customHeight="1" x14ac:dyDescent="0.5">
      <c r="A147" s="79">
        <v>346</v>
      </c>
      <c r="B147" s="128" t="s">
        <v>623</v>
      </c>
      <c r="C147" s="78" t="s">
        <v>174</v>
      </c>
      <c r="D147" s="78" t="s">
        <v>774</v>
      </c>
      <c r="E147" s="103" t="s">
        <v>62</v>
      </c>
      <c r="F147" s="103" t="s">
        <v>62</v>
      </c>
      <c r="G147" s="79" t="s">
        <v>62</v>
      </c>
      <c r="H147" s="79" t="s">
        <v>62</v>
      </c>
      <c r="I147" s="79"/>
      <c r="J147" s="78" t="s">
        <v>205</v>
      </c>
      <c r="K147" s="109" t="s">
        <v>138</v>
      </c>
      <c r="L147" s="79" t="s">
        <v>809</v>
      </c>
    </row>
    <row r="148" spans="1:12" s="88" customFormat="1" ht="36.75" customHeight="1" x14ac:dyDescent="0.5">
      <c r="A148" s="79">
        <v>347</v>
      </c>
      <c r="B148" s="131" t="s">
        <v>624</v>
      </c>
      <c r="C148" s="78" t="s">
        <v>174</v>
      </c>
      <c r="D148" s="78" t="s">
        <v>625</v>
      </c>
      <c r="E148" s="103" t="s">
        <v>62</v>
      </c>
      <c r="F148" s="103" t="s">
        <v>62</v>
      </c>
      <c r="G148" s="79" t="s">
        <v>62</v>
      </c>
      <c r="H148" s="79" t="s">
        <v>62</v>
      </c>
      <c r="I148" s="79"/>
      <c r="J148" s="78" t="s">
        <v>205</v>
      </c>
      <c r="K148" s="109" t="s">
        <v>138</v>
      </c>
      <c r="L148" s="79" t="s">
        <v>809</v>
      </c>
    </row>
    <row r="149" spans="1:12" s="88" customFormat="1" ht="36.75" customHeight="1" x14ac:dyDescent="0.5">
      <c r="A149" s="79">
        <v>348</v>
      </c>
      <c r="B149" s="131" t="s">
        <v>338</v>
      </c>
      <c r="C149" s="78" t="s">
        <v>174</v>
      </c>
      <c r="D149" s="78" t="s">
        <v>483</v>
      </c>
      <c r="E149" s="103" t="s">
        <v>62</v>
      </c>
      <c r="F149" s="103" t="s">
        <v>62</v>
      </c>
      <c r="G149" s="79" t="s">
        <v>62</v>
      </c>
      <c r="H149" s="79" t="s">
        <v>62</v>
      </c>
      <c r="I149" s="79"/>
      <c r="J149" s="78" t="s">
        <v>205</v>
      </c>
      <c r="K149" s="109" t="s">
        <v>138</v>
      </c>
      <c r="L149" s="104" t="s">
        <v>550</v>
      </c>
    </row>
    <row r="150" spans="1:12" s="88" customFormat="1" ht="36.75" customHeight="1" x14ac:dyDescent="0.5">
      <c r="A150" s="79">
        <v>349</v>
      </c>
      <c r="B150" s="131" t="s">
        <v>1063</v>
      </c>
      <c r="C150" s="78" t="s">
        <v>174</v>
      </c>
      <c r="D150" s="78" t="s">
        <v>1064</v>
      </c>
      <c r="E150" s="103" t="s">
        <v>62</v>
      </c>
      <c r="F150" s="103" t="s">
        <v>62</v>
      </c>
      <c r="G150" s="79" t="s">
        <v>62</v>
      </c>
      <c r="H150" s="79" t="s">
        <v>62</v>
      </c>
      <c r="I150" s="79"/>
      <c r="J150" s="78" t="s">
        <v>205</v>
      </c>
      <c r="K150" s="109" t="s">
        <v>138</v>
      </c>
      <c r="L150" s="79" t="s">
        <v>809</v>
      </c>
    </row>
    <row r="151" spans="1:12" s="88" customFormat="1" ht="36.75" customHeight="1" x14ac:dyDescent="0.5">
      <c r="A151" s="79">
        <v>350</v>
      </c>
      <c r="B151" s="128" t="s">
        <v>626</v>
      </c>
      <c r="C151" s="105" t="s">
        <v>694</v>
      </c>
      <c r="D151" s="87" t="s">
        <v>627</v>
      </c>
      <c r="E151" s="103" t="s">
        <v>62</v>
      </c>
      <c r="F151" s="103" t="s">
        <v>62</v>
      </c>
      <c r="G151" s="77" t="s">
        <v>62</v>
      </c>
      <c r="H151" s="77" t="s">
        <v>266</v>
      </c>
      <c r="I151" s="77"/>
      <c r="J151" s="80" t="s">
        <v>695</v>
      </c>
      <c r="K151" s="105" t="s">
        <v>696</v>
      </c>
      <c r="L151" s="79" t="s">
        <v>809</v>
      </c>
    </row>
    <row r="152" spans="1:12" s="88" customFormat="1" ht="36.75" customHeight="1" x14ac:dyDescent="0.5">
      <c r="A152" s="79"/>
      <c r="B152" s="133" t="s">
        <v>1232</v>
      </c>
      <c r="C152" s="101" t="s">
        <v>112</v>
      </c>
      <c r="D152" s="78" t="s">
        <v>1233</v>
      </c>
      <c r="E152" s="103" t="s">
        <v>62</v>
      </c>
      <c r="F152" s="103" t="s">
        <v>62</v>
      </c>
      <c r="G152" s="77" t="s">
        <v>246</v>
      </c>
      <c r="H152" s="79" t="s">
        <v>62</v>
      </c>
      <c r="I152" s="79" t="s">
        <v>62</v>
      </c>
      <c r="J152" s="78" t="s">
        <v>205</v>
      </c>
      <c r="K152" s="113" t="s">
        <v>131</v>
      </c>
      <c r="L152" s="79" t="s">
        <v>809</v>
      </c>
    </row>
    <row r="153" spans="1:12" s="88" customFormat="1" ht="36.75" customHeight="1" x14ac:dyDescent="0.5">
      <c r="A153" s="79"/>
      <c r="B153" s="81" t="s">
        <v>1238</v>
      </c>
      <c r="C153" s="101" t="s">
        <v>1239</v>
      </c>
      <c r="D153" s="92" t="s">
        <v>1237</v>
      </c>
      <c r="E153" s="103" t="s">
        <v>62</v>
      </c>
      <c r="F153" s="103" t="s">
        <v>62</v>
      </c>
      <c r="G153" s="77" t="s">
        <v>264</v>
      </c>
      <c r="H153" s="79" t="s">
        <v>62</v>
      </c>
      <c r="I153" s="79" t="s">
        <v>62</v>
      </c>
      <c r="J153" s="78" t="s">
        <v>1236</v>
      </c>
      <c r="K153" s="196" t="s">
        <v>1240</v>
      </c>
      <c r="L153" s="79" t="s">
        <v>809</v>
      </c>
    </row>
    <row r="154" spans="1:12" s="88" customFormat="1" ht="36.75" customHeight="1" x14ac:dyDescent="0.5">
      <c r="A154" s="79"/>
      <c r="B154" s="81" t="s">
        <v>1234</v>
      </c>
      <c r="C154" s="101" t="s">
        <v>112</v>
      </c>
      <c r="D154" s="92" t="s">
        <v>1235</v>
      </c>
      <c r="E154" s="103" t="s">
        <v>62</v>
      </c>
      <c r="F154" s="103" t="s">
        <v>62</v>
      </c>
      <c r="G154" s="79" t="s">
        <v>62</v>
      </c>
      <c r="H154" s="77" t="s">
        <v>246</v>
      </c>
      <c r="I154" s="79"/>
      <c r="J154" s="78" t="s">
        <v>205</v>
      </c>
      <c r="K154" s="101" t="s">
        <v>135</v>
      </c>
      <c r="L154" s="79" t="s">
        <v>809</v>
      </c>
    </row>
    <row r="155" spans="1:12" s="88" customFormat="1" ht="36.75" customHeight="1" x14ac:dyDescent="0.5">
      <c r="A155" s="79">
        <v>355</v>
      </c>
      <c r="B155" s="81" t="s">
        <v>1241</v>
      </c>
      <c r="C155" s="78" t="s">
        <v>174</v>
      </c>
      <c r="D155" s="78" t="s">
        <v>1242</v>
      </c>
      <c r="E155" s="103" t="s">
        <v>62</v>
      </c>
      <c r="F155" s="103" t="s">
        <v>62</v>
      </c>
      <c r="G155" s="79" t="s">
        <v>62</v>
      </c>
      <c r="H155" s="79" t="s">
        <v>62</v>
      </c>
      <c r="I155" s="79" t="s">
        <v>266</v>
      </c>
      <c r="J155" s="78" t="s">
        <v>205</v>
      </c>
      <c r="K155" s="109" t="s">
        <v>138</v>
      </c>
      <c r="L155" s="79" t="s">
        <v>809</v>
      </c>
    </row>
    <row r="156" spans="1:12" s="88" customFormat="1" ht="36.75" customHeight="1" x14ac:dyDescent="0.5">
      <c r="A156" s="79">
        <v>351</v>
      </c>
      <c r="B156" s="133" t="s">
        <v>161</v>
      </c>
      <c r="C156" s="101" t="s">
        <v>112</v>
      </c>
      <c r="D156" s="78" t="s">
        <v>166</v>
      </c>
      <c r="E156" s="103" t="s">
        <v>62</v>
      </c>
      <c r="F156" s="103" t="s">
        <v>62</v>
      </c>
      <c r="G156" s="79" t="s">
        <v>62</v>
      </c>
      <c r="H156" s="79" t="s">
        <v>62</v>
      </c>
      <c r="I156" s="79" t="s">
        <v>260</v>
      </c>
      <c r="J156" s="78" t="s">
        <v>205</v>
      </c>
      <c r="K156" s="113" t="s">
        <v>131</v>
      </c>
      <c r="L156" s="79" t="s">
        <v>809</v>
      </c>
    </row>
    <row r="157" spans="1:12" s="88" customFormat="1" ht="36.75" customHeight="1" x14ac:dyDescent="0.5">
      <c r="A157" s="79">
        <v>352</v>
      </c>
      <c r="B157" s="81" t="s">
        <v>172</v>
      </c>
      <c r="C157" s="92" t="s">
        <v>118</v>
      </c>
      <c r="D157" s="92" t="s">
        <v>484</v>
      </c>
      <c r="E157" s="103" t="s">
        <v>62</v>
      </c>
      <c r="F157" s="103" t="s">
        <v>62</v>
      </c>
      <c r="G157" s="79" t="s">
        <v>62</v>
      </c>
      <c r="H157" s="79" t="s">
        <v>62</v>
      </c>
      <c r="I157" s="79" t="s">
        <v>246</v>
      </c>
      <c r="J157" s="78" t="s">
        <v>205</v>
      </c>
      <c r="K157" s="101" t="s">
        <v>135</v>
      </c>
      <c r="L157" s="79" t="s">
        <v>809</v>
      </c>
    </row>
    <row r="158" spans="1:12" s="88" customFormat="1" ht="36.75" customHeight="1" x14ac:dyDescent="0.5">
      <c r="A158" s="79">
        <v>355</v>
      </c>
      <c r="B158" s="81" t="s">
        <v>173</v>
      </c>
      <c r="C158" s="78" t="s">
        <v>174</v>
      </c>
      <c r="D158" s="78" t="s">
        <v>485</v>
      </c>
      <c r="E158" s="103" t="s">
        <v>62</v>
      </c>
      <c r="F158" s="103" t="s">
        <v>62</v>
      </c>
      <c r="G158" s="79" t="s">
        <v>62</v>
      </c>
      <c r="H158" s="79" t="s">
        <v>62</v>
      </c>
      <c r="I158" s="79" t="s">
        <v>260</v>
      </c>
      <c r="J158" s="78" t="s">
        <v>205</v>
      </c>
      <c r="K158" s="109" t="s">
        <v>138</v>
      </c>
      <c r="L158" s="79" t="s">
        <v>809</v>
      </c>
    </row>
    <row r="159" spans="1:12" s="88" customFormat="1" ht="75" customHeight="1" x14ac:dyDescent="0.5">
      <c r="A159" s="79">
        <v>356</v>
      </c>
      <c r="B159" s="81" t="s">
        <v>631</v>
      </c>
      <c r="C159" s="78" t="s">
        <v>174</v>
      </c>
      <c r="D159" s="78" t="s">
        <v>855</v>
      </c>
      <c r="E159" s="103" t="s">
        <v>62</v>
      </c>
      <c r="F159" s="103" t="s">
        <v>62</v>
      </c>
      <c r="G159" s="79" t="s">
        <v>62</v>
      </c>
      <c r="H159" s="79" t="s">
        <v>62</v>
      </c>
      <c r="I159" s="79" t="s">
        <v>246</v>
      </c>
      <c r="J159" s="78" t="s">
        <v>205</v>
      </c>
      <c r="K159" s="109" t="s">
        <v>138</v>
      </c>
      <c r="L159" s="79" t="s">
        <v>809</v>
      </c>
    </row>
    <row r="160" spans="1:12" s="88" customFormat="1" ht="36.75" customHeight="1" x14ac:dyDescent="0.5">
      <c r="A160" s="79">
        <v>357</v>
      </c>
      <c r="B160" s="128" t="s">
        <v>632</v>
      </c>
      <c r="C160" s="101" t="s">
        <v>111</v>
      </c>
      <c r="D160" s="101" t="s">
        <v>368</v>
      </c>
      <c r="E160" s="103" t="s">
        <v>62</v>
      </c>
      <c r="F160" s="103" t="s">
        <v>62</v>
      </c>
      <c r="G160" s="79" t="s">
        <v>62</v>
      </c>
      <c r="H160" s="79" t="s">
        <v>62</v>
      </c>
      <c r="I160" s="79"/>
      <c r="J160" s="78" t="s">
        <v>205</v>
      </c>
      <c r="K160" s="101" t="s">
        <v>369</v>
      </c>
      <c r="L160" s="79" t="s">
        <v>809</v>
      </c>
    </row>
    <row r="161" spans="1:15" s="88" customFormat="1" ht="36.75" customHeight="1" x14ac:dyDescent="0.5">
      <c r="A161" s="79">
        <v>358</v>
      </c>
      <c r="B161" s="128" t="s">
        <v>943</v>
      </c>
      <c r="C161" s="101" t="s">
        <v>111</v>
      </c>
      <c r="D161" s="78" t="s">
        <v>944</v>
      </c>
      <c r="E161" s="103" t="s">
        <v>62</v>
      </c>
      <c r="F161" s="103" t="s">
        <v>62</v>
      </c>
      <c r="G161" s="79" t="s">
        <v>62</v>
      </c>
      <c r="H161" s="79" t="s">
        <v>62</v>
      </c>
      <c r="I161" s="79"/>
      <c r="J161" s="78" t="s">
        <v>205</v>
      </c>
      <c r="K161" s="101" t="s">
        <v>369</v>
      </c>
      <c r="L161" s="79" t="s">
        <v>809</v>
      </c>
    </row>
    <row r="162" spans="1:15" s="88" customFormat="1" ht="36.75" customHeight="1" x14ac:dyDescent="0.5">
      <c r="A162" s="79">
        <v>359</v>
      </c>
      <c r="B162" s="128" t="s">
        <v>945</v>
      </c>
      <c r="C162" s="101" t="s">
        <v>111</v>
      </c>
      <c r="D162" s="78" t="s">
        <v>946</v>
      </c>
      <c r="E162" s="103" t="s">
        <v>62</v>
      </c>
      <c r="F162" s="103" t="s">
        <v>62</v>
      </c>
      <c r="G162" s="79" t="s">
        <v>258</v>
      </c>
      <c r="H162" s="79" t="s">
        <v>62</v>
      </c>
      <c r="I162" s="79"/>
      <c r="J162" s="78" t="s">
        <v>205</v>
      </c>
      <c r="K162" s="101" t="s">
        <v>369</v>
      </c>
      <c r="L162" s="79" t="s">
        <v>809</v>
      </c>
    </row>
    <row r="163" spans="1:15" s="88" customFormat="1" ht="36.75" customHeight="1" x14ac:dyDescent="0.5">
      <c r="A163" s="79">
        <v>360</v>
      </c>
      <c r="B163" s="128" t="s">
        <v>633</v>
      </c>
      <c r="C163" s="101" t="s">
        <v>112</v>
      </c>
      <c r="D163" s="92" t="s">
        <v>956</v>
      </c>
      <c r="E163" s="103" t="s">
        <v>62</v>
      </c>
      <c r="F163" s="103" t="s">
        <v>62</v>
      </c>
      <c r="G163" s="79" t="s">
        <v>246</v>
      </c>
      <c r="H163" s="79" t="s">
        <v>62</v>
      </c>
      <c r="I163" s="79"/>
      <c r="J163" s="78" t="s">
        <v>205</v>
      </c>
      <c r="K163" s="101" t="s">
        <v>634</v>
      </c>
      <c r="L163" s="79" t="s">
        <v>809</v>
      </c>
    </row>
    <row r="164" spans="1:15" s="21" customFormat="1" ht="36.75" customHeight="1" x14ac:dyDescent="0.5">
      <c r="A164" s="79">
        <v>361</v>
      </c>
      <c r="B164" s="128" t="s">
        <v>947</v>
      </c>
      <c r="C164" s="101" t="s">
        <v>112</v>
      </c>
      <c r="D164" s="80" t="s">
        <v>948</v>
      </c>
      <c r="E164" s="103" t="s">
        <v>62</v>
      </c>
      <c r="F164" s="103" t="s">
        <v>62</v>
      </c>
      <c r="G164" s="79" t="s">
        <v>62</v>
      </c>
      <c r="H164" s="79" t="s">
        <v>258</v>
      </c>
      <c r="I164" s="79"/>
      <c r="J164" s="78" t="s">
        <v>205</v>
      </c>
      <c r="K164" s="113" t="s">
        <v>355</v>
      </c>
      <c r="L164" s="79" t="s">
        <v>809</v>
      </c>
    </row>
    <row r="165" spans="1:15" s="21" customFormat="1" ht="36.75" customHeight="1" x14ac:dyDescent="0.5">
      <c r="A165" s="79">
        <v>362</v>
      </c>
      <c r="B165" s="177" t="s">
        <v>938</v>
      </c>
      <c r="C165" s="101" t="s">
        <v>112</v>
      </c>
      <c r="D165" s="101" t="s">
        <v>939</v>
      </c>
      <c r="E165" s="103" t="s">
        <v>62</v>
      </c>
      <c r="F165" s="103" t="s">
        <v>62</v>
      </c>
      <c r="G165" s="79" t="s">
        <v>62</v>
      </c>
      <c r="H165" s="79" t="s">
        <v>62</v>
      </c>
      <c r="I165" s="79"/>
      <c r="J165" s="78" t="s">
        <v>205</v>
      </c>
      <c r="K165" s="113" t="s">
        <v>355</v>
      </c>
      <c r="L165" s="79" t="s">
        <v>809</v>
      </c>
    </row>
    <row r="166" spans="1:15" s="21" customFormat="1" ht="36.75" customHeight="1" x14ac:dyDescent="0.5">
      <c r="A166" s="79">
        <v>363</v>
      </c>
      <c r="B166" s="177" t="s">
        <v>340</v>
      </c>
      <c r="C166" s="101" t="s">
        <v>112</v>
      </c>
      <c r="D166" s="80" t="s">
        <v>384</v>
      </c>
      <c r="E166" s="103" t="s">
        <v>62</v>
      </c>
      <c r="F166" s="103" t="s">
        <v>62</v>
      </c>
      <c r="G166" s="79" t="s">
        <v>258</v>
      </c>
      <c r="H166" s="79" t="s">
        <v>62</v>
      </c>
      <c r="I166" s="79"/>
      <c r="J166" s="78" t="s">
        <v>205</v>
      </c>
      <c r="K166" s="113" t="s">
        <v>132</v>
      </c>
      <c r="L166" s="79" t="s">
        <v>809</v>
      </c>
    </row>
    <row r="167" spans="1:15" s="21" customFormat="1" ht="36.75" customHeight="1" x14ac:dyDescent="0.5">
      <c r="A167" s="79">
        <v>364</v>
      </c>
      <c r="B167" s="177" t="s">
        <v>486</v>
      </c>
      <c r="C167" s="78" t="s">
        <v>174</v>
      </c>
      <c r="D167" s="78" t="s">
        <v>487</v>
      </c>
      <c r="E167" s="103" t="s">
        <v>62</v>
      </c>
      <c r="F167" s="103" t="s">
        <v>62</v>
      </c>
      <c r="G167" s="79" t="s">
        <v>62</v>
      </c>
      <c r="H167" s="79" t="s">
        <v>62</v>
      </c>
      <c r="I167" s="79"/>
      <c r="J167" s="78" t="s">
        <v>205</v>
      </c>
      <c r="K167" s="109" t="s">
        <v>138</v>
      </c>
      <c r="L167" s="79" t="s">
        <v>809</v>
      </c>
    </row>
    <row r="168" spans="1:15" s="21" customFormat="1" ht="36.75" customHeight="1" x14ac:dyDescent="0.5">
      <c r="A168" s="79">
        <v>365</v>
      </c>
      <c r="B168" s="177" t="s">
        <v>622</v>
      </c>
      <c r="C168" s="78" t="s">
        <v>174</v>
      </c>
      <c r="D168" s="78" t="s">
        <v>488</v>
      </c>
      <c r="E168" s="103" t="s">
        <v>62</v>
      </c>
      <c r="F168" s="103" t="s">
        <v>62</v>
      </c>
      <c r="G168" s="79" t="s">
        <v>262</v>
      </c>
      <c r="H168" s="79" t="s">
        <v>62</v>
      </c>
      <c r="I168" s="79"/>
      <c r="J168" s="78" t="s">
        <v>205</v>
      </c>
      <c r="K168" s="109" t="s">
        <v>138</v>
      </c>
      <c r="L168" s="79" t="s">
        <v>809</v>
      </c>
    </row>
    <row r="169" spans="1:15" s="21" customFormat="1" ht="36.75" customHeight="1" x14ac:dyDescent="0.5">
      <c r="A169" s="79">
        <v>366</v>
      </c>
      <c r="B169" s="177" t="s">
        <v>339</v>
      </c>
      <c r="C169" s="78" t="s">
        <v>174</v>
      </c>
      <c r="D169" s="78" t="s">
        <v>590</v>
      </c>
      <c r="E169" s="103" t="s">
        <v>62</v>
      </c>
      <c r="F169" s="103" t="s">
        <v>62</v>
      </c>
      <c r="G169" s="79" t="s">
        <v>246</v>
      </c>
      <c r="H169" s="79" t="s">
        <v>62</v>
      </c>
      <c r="I169" s="79"/>
      <c r="J169" s="78" t="s">
        <v>205</v>
      </c>
      <c r="K169" s="109" t="s">
        <v>138</v>
      </c>
      <c r="L169" s="79" t="s">
        <v>809</v>
      </c>
    </row>
    <row r="170" spans="1:15" s="21" customFormat="1" ht="36.75" customHeight="1" x14ac:dyDescent="0.5">
      <c r="A170" s="79">
        <v>367</v>
      </c>
      <c r="B170" s="177" t="s">
        <v>637</v>
      </c>
      <c r="C170" s="78" t="s">
        <v>174</v>
      </c>
      <c r="D170" s="78" t="s">
        <v>445</v>
      </c>
      <c r="E170" s="103" t="s">
        <v>62</v>
      </c>
      <c r="F170" s="103" t="s">
        <v>62</v>
      </c>
      <c r="G170" s="79" t="s">
        <v>62</v>
      </c>
      <c r="H170" s="79" t="s">
        <v>258</v>
      </c>
      <c r="I170" s="79"/>
      <c r="J170" s="78" t="s">
        <v>205</v>
      </c>
      <c r="K170" s="109" t="s">
        <v>138</v>
      </c>
      <c r="L170" s="79" t="s">
        <v>809</v>
      </c>
    </row>
    <row r="171" spans="1:15" s="21" customFormat="1" ht="36.75" customHeight="1" x14ac:dyDescent="0.5">
      <c r="A171" s="79">
        <v>368</v>
      </c>
      <c r="B171" s="178" t="s">
        <v>162</v>
      </c>
      <c r="C171" s="101" t="s">
        <v>112</v>
      </c>
      <c r="D171" s="78" t="s">
        <v>167</v>
      </c>
      <c r="E171" s="103" t="s">
        <v>62</v>
      </c>
      <c r="F171" s="103" t="s">
        <v>62</v>
      </c>
      <c r="G171" s="79" t="s">
        <v>62</v>
      </c>
      <c r="H171" s="79" t="s">
        <v>246</v>
      </c>
      <c r="I171" s="79"/>
      <c r="J171" s="78" t="s">
        <v>205</v>
      </c>
      <c r="K171" s="113" t="s">
        <v>132</v>
      </c>
      <c r="L171" s="79" t="s">
        <v>809</v>
      </c>
    </row>
    <row r="172" spans="1:15" s="27" customFormat="1" ht="36.75" customHeight="1" x14ac:dyDescent="0.25">
      <c r="A172" s="79">
        <v>369</v>
      </c>
      <c r="B172" s="164" t="s">
        <v>949</v>
      </c>
      <c r="C172" s="92" t="s">
        <v>118</v>
      </c>
      <c r="D172" s="92" t="s">
        <v>950</v>
      </c>
      <c r="E172" s="103" t="s">
        <v>62</v>
      </c>
      <c r="F172" s="103" t="s">
        <v>62</v>
      </c>
      <c r="G172" s="79" t="s">
        <v>62</v>
      </c>
      <c r="H172" s="79" t="s">
        <v>62</v>
      </c>
      <c r="I172" s="79"/>
      <c r="J172" s="78" t="s">
        <v>205</v>
      </c>
      <c r="K172" s="101" t="s">
        <v>635</v>
      </c>
      <c r="L172" s="79" t="s">
        <v>809</v>
      </c>
      <c r="M172" s="88"/>
      <c r="N172" s="88"/>
      <c r="O172" s="88"/>
    </row>
    <row r="173" spans="1:15" s="89" customFormat="1" ht="36.75" customHeight="1" x14ac:dyDescent="0.5">
      <c r="A173" s="79">
        <v>370</v>
      </c>
      <c r="B173" s="165" t="s">
        <v>641</v>
      </c>
      <c r="C173" s="105" t="s">
        <v>112</v>
      </c>
      <c r="D173" s="80" t="s">
        <v>642</v>
      </c>
      <c r="E173" s="103" t="s">
        <v>62</v>
      </c>
      <c r="F173" s="103" t="s">
        <v>62</v>
      </c>
      <c r="G173" s="77" t="s">
        <v>62</v>
      </c>
      <c r="H173" s="77" t="s">
        <v>62</v>
      </c>
      <c r="I173" s="77"/>
      <c r="J173" s="80" t="s">
        <v>205</v>
      </c>
      <c r="K173" s="114" t="s">
        <v>355</v>
      </c>
      <c r="L173" s="77" t="s">
        <v>809</v>
      </c>
    </row>
    <row r="174" spans="1:15" s="89" customFormat="1" ht="36.75" customHeight="1" x14ac:dyDescent="0.5">
      <c r="A174" s="79">
        <v>371</v>
      </c>
      <c r="B174" s="164" t="s">
        <v>434</v>
      </c>
      <c r="C174" s="105" t="s">
        <v>643</v>
      </c>
      <c r="D174" s="80" t="s">
        <v>489</v>
      </c>
      <c r="E174" s="103" t="s">
        <v>62</v>
      </c>
      <c r="F174" s="103" t="s">
        <v>62</v>
      </c>
      <c r="G174" s="77" t="s">
        <v>62</v>
      </c>
      <c r="H174" s="77" t="s">
        <v>62</v>
      </c>
      <c r="I174" s="77"/>
      <c r="J174" s="80" t="s">
        <v>205</v>
      </c>
      <c r="K174" s="114" t="s">
        <v>355</v>
      </c>
      <c r="L174" s="77" t="s">
        <v>809</v>
      </c>
    </row>
    <row r="175" spans="1:15" s="89" customFormat="1" ht="36.75" customHeight="1" x14ac:dyDescent="0.5">
      <c r="A175" s="79">
        <v>372</v>
      </c>
      <c r="B175" s="164" t="s">
        <v>414</v>
      </c>
      <c r="C175" s="105" t="s">
        <v>112</v>
      </c>
      <c r="D175" s="105" t="s">
        <v>415</v>
      </c>
      <c r="E175" s="103" t="s">
        <v>62</v>
      </c>
      <c r="F175" s="103" t="s">
        <v>62</v>
      </c>
      <c r="G175" s="77"/>
      <c r="H175" s="77" t="s">
        <v>62</v>
      </c>
      <c r="I175" s="77"/>
      <c r="J175" s="80" t="s">
        <v>205</v>
      </c>
      <c r="K175" s="114" t="s">
        <v>355</v>
      </c>
      <c r="L175" s="77" t="s">
        <v>809</v>
      </c>
    </row>
    <row r="176" spans="1:15" s="89" customFormat="1" ht="36.75" customHeight="1" x14ac:dyDescent="0.5">
      <c r="A176" s="79">
        <v>373</v>
      </c>
      <c r="B176" s="164" t="s">
        <v>413</v>
      </c>
      <c r="C176" s="105" t="s">
        <v>111</v>
      </c>
      <c r="D176" s="80" t="s">
        <v>443</v>
      </c>
      <c r="E176" s="103" t="s">
        <v>62</v>
      </c>
      <c r="F176" s="103" t="s">
        <v>62</v>
      </c>
      <c r="G176" s="115" t="s">
        <v>258</v>
      </c>
      <c r="H176" s="77" t="s">
        <v>62</v>
      </c>
      <c r="I176" s="77"/>
      <c r="J176" s="80" t="s">
        <v>205</v>
      </c>
      <c r="K176" s="105" t="s">
        <v>355</v>
      </c>
      <c r="L176" s="77" t="s">
        <v>809</v>
      </c>
    </row>
    <row r="177" spans="1:12" s="89" customFormat="1" ht="36.75" customHeight="1" x14ac:dyDescent="0.5">
      <c r="A177" s="79">
        <v>374</v>
      </c>
      <c r="B177" s="164" t="s">
        <v>341</v>
      </c>
      <c r="C177" s="105" t="s">
        <v>111</v>
      </c>
      <c r="D177" s="80" t="s">
        <v>370</v>
      </c>
      <c r="E177" s="103" t="s">
        <v>62</v>
      </c>
      <c r="F177" s="103" t="s">
        <v>62</v>
      </c>
      <c r="G177" s="115" t="s">
        <v>246</v>
      </c>
      <c r="H177" s="115" t="s">
        <v>62</v>
      </c>
      <c r="I177" s="115"/>
      <c r="J177" s="80" t="s">
        <v>205</v>
      </c>
      <c r="K177" s="105" t="s">
        <v>355</v>
      </c>
      <c r="L177" s="77" t="s">
        <v>809</v>
      </c>
    </row>
    <row r="178" spans="1:12" s="89" customFormat="1" ht="36.75" customHeight="1" x14ac:dyDescent="0.5">
      <c r="A178" s="79">
        <v>375</v>
      </c>
      <c r="B178" s="165" t="s">
        <v>159</v>
      </c>
      <c r="C178" s="105" t="s">
        <v>112</v>
      </c>
      <c r="D178" s="87" t="s">
        <v>168</v>
      </c>
      <c r="E178" s="103" t="s">
        <v>62</v>
      </c>
      <c r="F178" s="103" t="s">
        <v>62</v>
      </c>
      <c r="G178" s="77" t="s">
        <v>62</v>
      </c>
      <c r="H178" s="77" t="s">
        <v>259</v>
      </c>
      <c r="I178" s="77"/>
      <c r="J178" s="80" t="s">
        <v>205</v>
      </c>
      <c r="K178" s="87" t="s">
        <v>6</v>
      </c>
      <c r="L178" s="77" t="s">
        <v>809</v>
      </c>
    </row>
    <row r="179" spans="1:12" s="89" customFormat="1" ht="60.75" customHeight="1" x14ac:dyDescent="0.5">
      <c r="A179" s="79">
        <v>376</v>
      </c>
      <c r="B179" s="164" t="s">
        <v>342</v>
      </c>
      <c r="C179" s="105" t="s">
        <v>112</v>
      </c>
      <c r="D179" s="80" t="s">
        <v>952</v>
      </c>
      <c r="E179" s="103" t="s">
        <v>62</v>
      </c>
      <c r="F179" s="103" t="s">
        <v>62</v>
      </c>
      <c r="G179" s="77" t="s">
        <v>444</v>
      </c>
      <c r="H179" s="77" t="s">
        <v>444</v>
      </c>
      <c r="I179" s="77"/>
      <c r="J179" s="80" t="s">
        <v>205</v>
      </c>
      <c r="K179" s="114" t="s">
        <v>388</v>
      </c>
      <c r="L179" s="77" t="s">
        <v>809</v>
      </c>
    </row>
    <row r="180" spans="1:12" s="89" customFormat="1" ht="36.75" customHeight="1" x14ac:dyDescent="0.5">
      <c r="A180" s="79">
        <v>377</v>
      </c>
      <c r="B180" s="164" t="s">
        <v>953</v>
      </c>
      <c r="C180" s="105" t="s">
        <v>112</v>
      </c>
      <c r="D180" s="80" t="s">
        <v>951</v>
      </c>
      <c r="E180" s="103" t="s">
        <v>62</v>
      </c>
      <c r="F180" s="103" t="s">
        <v>62</v>
      </c>
      <c r="G180" s="77" t="s">
        <v>62</v>
      </c>
      <c r="H180" s="77" t="s">
        <v>62</v>
      </c>
      <c r="I180" s="77"/>
      <c r="J180" s="80" t="s">
        <v>205</v>
      </c>
      <c r="K180" s="114" t="s">
        <v>388</v>
      </c>
      <c r="L180" s="77" t="s">
        <v>809</v>
      </c>
    </row>
    <row r="181" spans="1:12" s="21" customFormat="1" ht="36.75" customHeight="1" x14ac:dyDescent="0.5">
      <c r="A181" s="79">
        <v>378</v>
      </c>
      <c r="B181" s="128" t="s">
        <v>644</v>
      </c>
      <c r="C181" s="105" t="s">
        <v>112</v>
      </c>
      <c r="D181" s="80" t="s">
        <v>645</v>
      </c>
      <c r="E181" s="103" t="s">
        <v>62</v>
      </c>
      <c r="F181" s="103" t="s">
        <v>62</v>
      </c>
      <c r="G181" s="79" t="s">
        <v>62</v>
      </c>
      <c r="H181" s="79" t="s">
        <v>62</v>
      </c>
      <c r="I181" s="79"/>
      <c r="J181" s="78" t="s">
        <v>205</v>
      </c>
      <c r="K181" s="101" t="s">
        <v>117</v>
      </c>
      <c r="L181" s="79" t="s">
        <v>809</v>
      </c>
    </row>
    <row r="182" spans="1:12" s="21" customFormat="1" ht="36.75" customHeight="1" x14ac:dyDescent="0.5">
      <c r="A182" s="79">
        <v>379</v>
      </c>
      <c r="B182" s="132" t="s">
        <v>646</v>
      </c>
      <c r="C182" s="101" t="s">
        <v>209</v>
      </c>
      <c r="D182" s="78" t="s">
        <v>647</v>
      </c>
      <c r="E182" s="103" t="s">
        <v>62</v>
      </c>
      <c r="F182" s="103" t="s">
        <v>62</v>
      </c>
      <c r="G182" s="79" t="s">
        <v>62</v>
      </c>
      <c r="H182" s="79" t="s">
        <v>62</v>
      </c>
      <c r="I182" s="79"/>
      <c r="J182" s="78" t="s">
        <v>205</v>
      </c>
      <c r="K182" s="109" t="s">
        <v>648</v>
      </c>
      <c r="L182" s="79" t="s">
        <v>809</v>
      </c>
    </row>
    <row r="183" spans="1:12" s="21" customFormat="1" ht="36.75" customHeight="1" x14ac:dyDescent="0.5">
      <c r="A183" s="79">
        <v>380</v>
      </c>
      <c r="B183" s="128" t="s">
        <v>343</v>
      </c>
      <c r="C183" s="101" t="s">
        <v>111</v>
      </c>
      <c r="D183" s="101" t="s">
        <v>361</v>
      </c>
      <c r="E183" s="103" t="s">
        <v>62</v>
      </c>
      <c r="F183" s="103" t="s">
        <v>62</v>
      </c>
      <c r="G183" s="79" t="s">
        <v>351</v>
      </c>
      <c r="H183" s="79" t="s">
        <v>62</v>
      </c>
      <c r="I183" s="79"/>
      <c r="J183" s="78" t="s">
        <v>205</v>
      </c>
      <c r="K183" s="101" t="s">
        <v>117</v>
      </c>
      <c r="L183" s="79" t="s">
        <v>809</v>
      </c>
    </row>
    <row r="184" spans="1:12" s="21" customFormat="1" ht="36.75" customHeight="1" x14ac:dyDescent="0.5">
      <c r="A184" s="79">
        <v>381</v>
      </c>
      <c r="B184" s="132" t="s">
        <v>163</v>
      </c>
      <c r="C184" s="101" t="s">
        <v>112</v>
      </c>
      <c r="D184" s="78" t="s">
        <v>169</v>
      </c>
      <c r="E184" s="103" t="s">
        <v>62</v>
      </c>
      <c r="F184" s="103" t="s">
        <v>62</v>
      </c>
      <c r="G184" s="79" t="s">
        <v>242</v>
      </c>
      <c r="H184" s="79" t="s">
        <v>62</v>
      </c>
      <c r="I184" s="79"/>
      <c r="J184" s="78" t="s">
        <v>205</v>
      </c>
      <c r="K184" s="113" t="s">
        <v>117</v>
      </c>
      <c r="L184" s="79" t="s">
        <v>809</v>
      </c>
    </row>
    <row r="185" spans="1:12" s="21" customFormat="1" ht="36.75" customHeight="1" x14ac:dyDescent="0.5">
      <c r="A185" s="79">
        <v>382</v>
      </c>
      <c r="B185" s="132" t="s">
        <v>712</v>
      </c>
      <c r="C185" s="101" t="s">
        <v>112</v>
      </c>
      <c r="D185" s="78" t="s">
        <v>713</v>
      </c>
      <c r="E185" s="103" t="s">
        <v>62</v>
      </c>
      <c r="F185" s="103" t="s">
        <v>62</v>
      </c>
      <c r="G185" s="94" t="s">
        <v>62</v>
      </c>
      <c r="H185" s="94" t="s">
        <v>867</v>
      </c>
      <c r="I185" s="94"/>
      <c r="J185" s="78" t="s">
        <v>205</v>
      </c>
      <c r="K185" s="113" t="s">
        <v>117</v>
      </c>
      <c r="L185" s="79" t="s">
        <v>809</v>
      </c>
    </row>
    <row r="186" spans="1:12" s="27" customFormat="1" ht="36.75" customHeight="1" x14ac:dyDescent="0.25">
      <c r="A186" s="79">
        <v>401</v>
      </c>
      <c r="B186" s="173" t="s">
        <v>1158</v>
      </c>
      <c r="C186" s="101" t="s">
        <v>112</v>
      </c>
      <c r="D186" s="92" t="s">
        <v>1159</v>
      </c>
      <c r="E186" s="103" t="s">
        <v>62</v>
      </c>
      <c r="F186" s="103" t="s">
        <v>62</v>
      </c>
      <c r="G186" s="79" t="s">
        <v>62</v>
      </c>
      <c r="H186" s="79" t="s">
        <v>246</v>
      </c>
      <c r="I186" s="79"/>
      <c r="J186" s="78" t="s">
        <v>205</v>
      </c>
      <c r="K186" s="101" t="s">
        <v>1160</v>
      </c>
      <c r="L186" s="79" t="s">
        <v>548</v>
      </c>
    </row>
    <row r="187" spans="1:12" s="21" customFormat="1" ht="36.75" customHeight="1" x14ac:dyDescent="0.5">
      <c r="A187" s="79">
        <v>402</v>
      </c>
      <c r="B187" s="172" t="s">
        <v>1161</v>
      </c>
      <c r="C187" s="101" t="s">
        <v>112</v>
      </c>
      <c r="D187" s="66" t="s">
        <v>1162</v>
      </c>
      <c r="E187" s="103" t="s">
        <v>62</v>
      </c>
      <c r="F187" s="103" t="s">
        <v>62</v>
      </c>
      <c r="G187" s="79" t="s">
        <v>62</v>
      </c>
      <c r="H187" s="79" t="s">
        <v>246</v>
      </c>
      <c r="I187" s="79"/>
      <c r="J187" s="78" t="s">
        <v>205</v>
      </c>
      <c r="K187" s="101" t="s">
        <v>1160</v>
      </c>
      <c r="L187" s="79" t="s">
        <v>548</v>
      </c>
    </row>
    <row r="188" spans="1:12" s="21" customFormat="1" ht="36.75" customHeight="1" x14ac:dyDescent="0.5">
      <c r="A188" s="79">
        <v>403</v>
      </c>
      <c r="B188" s="172" t="s">
        <v>1163</v>
      </c>
      <c r="C188" s="101" t="s">
        <v>112</v>
      </c>
      <c r="D188" s="66" t="s">
        <v>1164</v>
      </c>
      <c r="E188" s="103" t="s">
        <v>62</v>
      </c>
      <c r="F188" s="103" t="s">
        <v>62</v>
      </c>
      <c r="G188" s="65" t="s">
        <v>62</v>
      </c>
      <c r="H188" s="79" t="s">
        <v>246</v>
      </c>
      <c r="I188" s="79"/>
      <c r="J188" s="78" t="s">
        <v>205</v>
      </c>
      <c r="K188" s="101" t="s">
        <v>1160</v>
      </c>
      <c r="L188" s="79" t="s">
        <v>548</v>
      </c>
    </row>
    <row r="189" spans="1:12" s="21" customFormat="1" ht="36.75" customHeight="1" x14ac:dyDescent="0.5">
      <c r="A189" s="79">
        <v>383</v>
      </c>
      <c r="B189" s="174" t="s">
        <v>1080</v>
      </c>
      <c r="C189" s="101" t="s">
        <v>112</v>
      </c>
      <c r="D189" s="78" t="s">
        <v>866</v>
      </c>
      <c r="E189" s="103" t="s">
        <v>62</v>
      </c>
      <c r="F189" s="103" t="s">
        <v>62</v>
      </c>
      <c r="G189" s="77" t="s">
        <v>62</v>
      </c>
      <c r="H189" s="79" t="s">
        <v>62</v>
      </c>
      <c r="I189" s="79"/>
      <c r="J189" s="80" t="s">
        <v>205</v>
      </c>
      <c r="K189" s="105" t="s">
        <v>360</v>
      </c>
      <c r="L189" s="79" t="s">
        <v>809</v>
      </c>
    </row>
    <row r="190" spans="1:12" s="21" customFormat="1" ht="36.75" customHeight="1" x14ac:dyDescent="0.5">
      <c r="A190" s="79">
        <v>384</v>
      </c>
      <c r="B190" s="173" t="s">
        <v>1078</v>
      </c>
      <c r="C190" s="105" t="s">
        <v>111</v>
      </c>
      <c r="D190" s="105" t="s">
        <v>1079</v>
      </c>
      <c r="E190" s="103" t="s">
        <v>62</v>
      </c>
      <c r="F190" s="103" t="s">
        <v>62</v>
      </c>
      <c r="G190" s="77" t="s">
        <v>62</v>
      </c>
      <c r="H190" s="77" t="s">
        <v>62</v>
      </c>
      <c r="I190" s="77"/>
      <c r="J190" s="80" t="s">
        <v>205</v>
      </c>
      <c r="K190" s="105" t="s">
        <v>360</v>
      </c>
      <c r="L190" s="79" t="s">
        <v>809</v>
      </c>
    </row>
    <row r="191" spans="1:12" s="21" customFormat="1" ht="36.75" customHeight="1" x14ac:dyDescent="0.5">
      <c r="A191" s="79">
        <v>385</v>
      </c>
      <c r="B191" s="173" t="s">
        <v>268</v>
      </c>
      <c r="C191" s="78" t="s">
        <v>174</v>
      </c>
      <c r="D191" s="78" t="s">
        <v>269</v>
      </c>
      <c r="E191" s="103" t="s">
        <v>62</v>
      </c>
      <c r="F191" s="103" t="s">
        <v>62</v>
      </c>
      <c r="G191" s="79" t="s">
        <v>244</v>
      </c>
      <c r="H191" s="79" t="s">
        <v>62</v>
      </c>
      <c r="I191" s="79"/>
      <c r="J191" s="78" t="s">
        <v>205</v>
      </c>
      <c r="K191" s="109" t="s">
        <v>138</v>
      </c>
      <c r="L191" s="79" t="s">
        <v>809</v>
      </c>
    </row>
    <row r="192" spans="1:12" s="21" customFormat="1" ht="36.75" customHeight="1" x14ac:dyDescent="0.5">
      <c r="A192" s="79">
        <v>386</v>
      </c>
      <c r="B192" s="173" t="s">
        <v>649</v>
      </c>
      <c r="C192" s="101" t="s">
        <v>111</v>
      </c>
      <c r="D192" s="101" t="s">
        <v>709</v>
      </c>
      <c r="E192" s="103" t="s">
        <v>62</v>
      </c>
      <c r="F192" s="103" t="s">
        <v>62</v>
      </c>
      <c r="G192" s="79" t="s">
        <v>246</v>
      </c>
      <c r="H192" s="79" t="s">
        <v>62</v>
      </c>
      <c r="I192" s="79"/>
      <c r="J192" s="78" t="s">
        <v>205</v>
      </c>
      <c r="K192" s="101" t="s">
        <v>360</v>
      </c>
      <c r="L192" s="79" t="s">
        <v>809</v>
      </c>
    </row>
    <row r="193" spans="1:12" s="21" customFormat="1" ht="36.75" customHeight="1" x14ac:dyDescent="0.5">
      <c r="A193" s="79">
        <v>387</v>
      </c>
      <c r="B193" s="173" t="s">
        <v>710</v>
      </c>
      <c r="C193" s="101" t="s">
        <v>111</v>
      </c>
      <c r="D193" s="78" t="s">
        <v>711</v>
      </c>
      <c r="E193" s="103" t="s">
        <v>62</v>
      </c>
      <c r="F193" s="103" t="s">
        <v>62</v>
      </c>
      <c r="G193" s="79" t="s">
        <v>830</v>
      </c>
      <c r="H193" s="79" t="s">
        <v>258</v>
      </c>
      <c r="I193" s="79"/>
      <c r="J193" s="78" t="s">
        <v>205</v>
      </c>
      <c r="K193" s="101" t="s">
        <v>360</v>
      </c>
      <c r="L193" s="79" t="s">
        <v>809</v>
      </c>
    </row>
    <row r="194" spans="1:12" s="21" customFormat="1" ht="56.25" customHeight="1" x14ac:dyDescent="0.5">
      <c r="A194" s="79">
        <v>388</v>
      </c>
      <c r="B194" s="128" t="s">
        <v>344</v>
      </c>
      <c r="C194" s="101" t="s">
        <v>111</v>
      </c>
      <c r="D194" s="101" t="s">
        <v>442</v>
      </c>
      <c r="E194" s="103" t="s">
        <v>62</v>
      </c>
      <c r="F194" s="103" t="s">
        <v>62</v>
      </c>
      <c r="G194" s="79" t="s">
        <v>258</v>
      </c>
      <c r="H194" s="79" t="s">
        <v>62</v>
      </c>
      <c r="I194" s="79"/>
      <c r="J194" s="78" t="s">
        <v>205</v>
      </c>
      <c r="K194" s="101" t="s">
        <v>358</v>
      </c>
      <c r="L194" s="79" t="s">
        <v>809</v>
      </c>
    </row>
    <row r="195" spans="1:12" s="21" customFormat="1" ht="58.5" customHeight="1" x14ac:dyDescent="0.5">
      <c r="A195" s="79">
        <v>389</v>
      </c>
      <c r="B195" s="128" t="s">
        <v>954</v>
      </c>
      <c r="C195" s="101" t="s">
        <v>112</v>
      </c>
      <c r="D195" s="92" t="s">
        <v>955</v>
      </c>
      <c r="E195" s="103" t="s">
        <v>62</v>
      </c>
      <c r="F195" s="103" t="s">
        <v>62</v>
      </c>
      <c r="G195" s="79" t="s">
        <v>62</v>
      </c>
      <c r="H195" s="79" t="s">
        <v>62</v>
      </c>
      <c r="I195" s="79"/>
      <c r="J195" s="78" t="s">
        <v>205</v>
      </c>
      <c r="K195" s="101" t="s">
        <v>208</v>
      </c>
      <c r="L195" s="79" t="s">
        <v>809</v>
      </c>
    </row>
    <row r="196" spans="1:12" s="21" customFormat="1" ht="36.75" customHeight="1" x14ac:dyDescent="0.5">
      <c r="A196" s="79">
        <v>390</v>
      </c>
      <c r="B196" s="128" t="s">
        <v>349</v>
      </c>
      <c r="C196" s="101" t="s">
        <v>111</v>
      </c>
      <c r="D196" s="78" t="s">
        <v>356</v>
      </c>
      <c r="E196" s="103" t="s">
        <v>62</v>
      </c>
      <c r="F196" s="103" t="s">
        <v>62</v>
      </c>
      <c r="G196" s="103" t="s">
        <v>62</v>
      </c>
      <c r="H196" s="103" t="s">
        <v>62</v>
      </c>
      <c r="I196" s="103"/>
      <c r="J196" s="78" t="s">
        <v>205</v>
      </c>
      <c r="K196" s="101" t="s">
        <v>358</v>
      </c>
      <c r="L196" s="79" t="s">
        <v>809</v>
      </c>
    </row>
    <row r="197" spans="1:12" s="21" customFormat="1" ht="36.75" customHeight="1" x14ac:dyDescent="0.5">
      <c r="A197" s="79">
        <v>391</v>
      </c>
      <c r="B197" s="128" t="s">
        <v>345</v>
      </c>
      <c r="C197" s="101" t="s">
        <v>112</v>
      </c>
      <c r="D197" s="92" t="s">
        <v>357</v>
      </c>
      <c r="E197" s="103" t="s">
        <v>62</v>
      </c>
      <c r="F197" s="103" t="s">
        <v>62</v>
      </c>
      <c r="G197" s="79" t="s">
        <v>62</v>
      </c>
      <c r="H197" s="79" t="s">
        <v>62</v>
      </c>
      <c r="I197" s="79"/>
      <c r="J197" s="78" t="s">
        <v>205</v>
      </c>
      <c r="K197" s="113" t="s">
        <v>358</v>
      </c>
      <c r="L197" s="79" t="s">
        <v>809</v>
      </c>
    </row>
    <row r="198" spans="1:12" s="21" customFormat="1" ht="53.25" customHeight="1" x14ac:dyDescent="0.5">
      <c r="A198" s="79">
        <v>393</v>
      </c>
      <c r="B198" s="128" t="s">
        <v>346</v>
      </c>
      <c r="C198" s="78" t="s">
        <v>174</v>
      </c>
      <c r="D198" s="78" t="s">
        <v>352</v>
      </c>
      <c r="E198" s="103" t="s">
        <v>62</v>
      </c>
      <c r="F198" s="103" t="s">
        <v>62</v>
      </c>
      <c r="G198" s="79" t="s">
        <v>353</v>
      </c>
      <c r="H198" s="79" t="s">
        <v>62</v>
      </c>
      <c r="I198" s="79"/>
      <c r="J198" s="78" t="s">
        <v>205</v>
      </c>
      <c r="K198" s="109" t="s">
        <v>138</v>
      </c>
      <c r="L198" s="79" t="s">
        <v>809</v>
      </c>
    </row>
    <row r="199" spans="1:12" s="21" customFormat="1" ht="36.75" customHeight="1" x14ac:dyDescent="0.5">
      <c r="A199" s="79">
        <v>394</v>
      </c>
      <c r="B199" s="128" t="s">
        <v>490</v>
      </c>
      <c r="C199" s="101" t="s">
        <v>112</v>
      </c>
      <c r="D199" s="92" t="s">
        <v>491</v>
      </c>
      <c r="E199" s="103" t="s">
        <v>62</v>
      </c>
      <c r="F199" s="103" t="s">
        <v>62</v>
      </c>
      <c r="G199" s="79" t="s">
        <v>62</v>
      </c>
      <c r="H199" s="79" t="s">
        <v>246</v>
      </c>
      <c r="I199" s="79"/>
      <c r="J199" s="78" t="s">
        <v>205</v>
      </c>
      <c r="K199" s="101" t="s">
        <v>358</v>
      </c>
      <c r="L199" s="79" t="s">
        <v>809</v>
      </c>
    </row>
    <row r="200" spans="1:12" s="21" customFormat="1" ht="36.75" customHeight="1" x14ac:dyDescent="0.5">
      <c r="A200" s="79">
        <v>395</v>
      </c>
      <c r="B200" s="141" t="s">
        <v>722</v>
      </c>
      <c r="C200" s="105" t="s">
        <v>174</v>
      </c>
      <c r="D200" s="87" t="s">
        <v>723</v>
      </c>
      <c r="E200" s="103" t="s">
        <v>62</v>
      </c>
      <c r="F200" s="103" t="s">
        <v>62</v>
      </c>
      <c r="G200" s="65" t="s">
        <v>62</v>
      </c>
      <c r="H200" s="65" t="s">
        <v>62</v>
      </c>
      <c r="I200" s="65"/>
      <c r="J200" s="78" t="s">
        <v>205</v>
      </c>
      <c r="K200" s="109" t="s">
        <v>138</v>
      </c>
      <c r="L200" s="79" t="s">
        <v>809</v>
      </c>
    </row>
    <row r="201" spans="1:12" s="21" customFormat="1" ht="36.75" customHeight="1" x14ac:dyDescent="0.5">
      <c r="A201" s="79">
        <v>396</v>
      </c>
      <c r="B201" s="141" t="s">
        <v>768</v>
      </c>
      <c r="C201" s="80" t="s">
        <v>174</v>
      </c>
      <c r="D201" s="80" t="s">
        <v>769</v>
      </c>
      <c r="E201" s="103" t="s">
        <v>62</v>
      </c>
      <c r="F201" s="103" t="s">
        <v>62</v>
      </c>
      <c r="G201" s="77" t="s">
        <v>62</v>
      </c>
      <c r="H201" s="77" t="s">
        <v>62</v>
      </c>
      <c r="I201" s="77"/>
      <c r="J201" s="80" t="s">
        <v>205</v>
      </c>
      <c r="K201" s="114" t="s">
        <v>138</v>
      </c>
      <c r="L201" s="79" t="s">
        <v>809</v>
      </c>
    </row>
    <row r="202" spans="1:12" s="21" customFormat="1" ht="36.75" customHeight="1" x14ac:dyDescent="0.5">
      <c r="A202" s="79">
        <v>397</v>
      </c>
      <c r="B202" s="175" t="s">
        <v>347</v>
      </c>
      <c r="C202" s="78" t="s">
        <v>174</v>
      </c>
      <c r="D202" s="116" t="s">
        <v>354</v>
      </c>
      <c r="E202" s="103" t="s">
        <v>62</v>
      </c>
      <c r="F202" s="103" t="s">
        <v>62</v>
      </c>
      <c r="G202" s="79" t="s">
        <v>246</v>
      </c>
      <c r="H202" s="79" t="s">
        <v>62</v>
      </c>
      <c r="I202" s="79"/>
      <c r="J202" s="78" t="s">
        <v>205</v>
      </c>
      <c r="K202" s="109" t="s">
        <v>138</v>
      </c>
      <c r="L202" s="79" t="s">
        <v>809</v>
      </c>
    </row>
    <row r="203" spans="1:12" s="21" customFormat="1" ht="36.75" customHeight="1" x14ac:dyDescent="0.5">
      <c r="A203" s="79">
        <v>398</v>
      </c>
      <c r="B203" s="176" t="s">
        <v>298</v>
      </c>
      <c r="C203" s="64" t="s">
        <v>299</v>
      </c>
      <c r="D203" s="64" t="s">
        <v>387</v>
      </c>
      <c r="E203" s="103" t="s">
        <v>62</v>
      </c>
      <c r="F203" s="103" t="s">
        <v>62</v>
      </c>
      <c r="G203" s="65" t="s">
        <v>62</v>
      </c>
      <c r="H203" s="65" t="s">
        <v>242</v>
      </c>
      <c r="I203" s="65"/>
      <c r="J203" s="66" t="s">
        <v>106</v>
      </c>
      <c r="K203" s="64" t="s">
        <v>300</v>
      </c>
      <c r="L203" s="79" t="s">
        <v>809</v>
      </c>
    </row>
    <row r="204" spans="1:12" s="21" customFormat="1" ht="36.75" customHeight="1" x14ac:dyDescent="0.5">
      <c r="A204" s="79">
        <v>399</v>
      </c>
      <c r="B204" s="141" t="s">
        <v>348</v>
      </c>
      <c r="C204" s="105" t="s">
        <v>385</v>
      </c>
      <c r="D204" s="87" t="s">
        <v>1011</v>
      </c>
      <c r="E204" s="103" t="s">
        <v>62</v>
      </c>
      <c r="F204" s="103" t="s">
        <v>62</v>
      </c>
      <c r="G204" s="65" t="s">
        <v>62</v>
      </c>
      <c r="H204" s="65" t="s">
        <v>243</v>
      </c>
      <c r="I204" s="65"/>
      <c r="J204" s="66" t="s">
        <v>106</v>
      </c>
      <c r="K204" s="105" t="s">
        <v>386</v>
      </c>
      <c r="L204" s="79" t="s">
        <v>809</v>
      </c>
    </row>
    <row r="205" spans="1:12" s="21" customFormat="1" ht="36.75" customHeight="1" x14ac:dyDescent="0.5">
      <c r="A205" s="79">
        <v>400</v>
      </c>
      <c r="B205" s="117" t="s">
        <v>433</v>
      </c>
      <c r="C205" s="118" t="s">
        <v>209</v>
      </c>
      <c r="D205" s="119" t="s">
        <v>136</v>
      </c>
      <c r="E205" s="103" t="s">
        <v>62</v>
      </c>
      <c r="F205" s="103" t="s">
        <v>62</v>
      </c>
      <c r="G205" s="120" t="s">
        <v>439</v>
      </c>
      <c r="H205" s="120" t="s">
        <v>62</v>
      </c>
      <c r="I205" s="120"/>
      <c r="J205" s="121" t="s">
        <v>205</v>
      </c>
      <c r="K205" s="122" t="s">
        <v>137</v>
      </c>
      <c r="L205" s="120" t="s">
        <v>860</v>
      </c>
    </row>
  </sheetData>
  <mergeCells count="11">
    <mergeCell ref="L10:L12"/>
    <mergeCell ref="A1:H1"/>
    <mergeCell ref="A2:M2"/>
    <mergeCell ref="A3:M3"/>
    <mergeCell ref="A4:M4"/>
    <mergeCell ref="A5:M5"/>
    <mergeCell ref="A10:A12"/>
    <mergeCell ref="B10:B12"/>
    <mergeCell ref="C10:C12"/>
    <mergeCell ref="K10:K12"/>
    <mergeCell ref="E10:I10"/>
  </mergeCells>
  <printOptions horizontalCentered="1"/>
  <pageMargins left="0.19685039370078741" right="0.19685039370078741" top="0.98425196850393704" bottom="0.55118110236220474" header="0.51181102362204722" footer="0.35433070866141736"/>
  <pageSetup paperSize="9" scale="80" firstPageNumber="50" orientation="landscape" useFirstPageNumber="1" r:id="rId1"/>
  <headerFooter>
    <oddFooter>&amp;R&amp;"TH SarabunIT๙,ธรรมดา"&amp;P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O43"/>
  <sheetViews>
    <sheetView view="pageBreakPreview" topLeftCell="A41" zoomScale="93" zoomScaleNormal="91" zoomScaleSheetLayoutView="93" zoomScalePageLayoutView="89" workbookViewId="0">
      <selection activeCell="K42" sqref="K42"/>
    </sheetView>
  </sheetViews>
  <sheetFormatPr defaultRowHeight="48" customHeight="1" x14ac:dyDescent="0.5"/>
  <cols>
    <col min="1" max="1" width="4.42578125" style="11" customWidth="1"/>
    <col min="2" max="2" width="25.7109375" style="11" customWidth="1"/>
    <col min="3" max="3" width="30.7109375" style="11" customWidth="1"/>
    <col min="4" max="4" width="33.7109375" style="11" customWidth="1"/>
    <col min="5" max="5" width="6.85546875" style="11" customWidth="1"/>
    <col min="6" max="6" width="6.7109375" style="11" customWidth="1"/>
    <col min="7" max="8" width="9.42578125" style="11" customWidth="1"/>
    <col min="9" max="9" width="9.28515625" style="11" customWidth="1"/>
    <col min="10" max="10" width="14.5703125" style="10" customWidth="1"/>
    <col min="11" max="11" width="24" style="11" customWidth="1"/>
    <col min="12" max="12" width="12.7109375" style="11" customWidth="1"/>
    <col min="13" max="16384" width="9.140625" style="11"/>
  </cols>
  <sheetData>
    <row r="1" spans="1:15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74"/>
      <c r="J1" s="8"/>
      <c r="K1" s="8"/>
      <c r="L1" s="225" t="s">
        <v>1200</v>
      </c>
      <c r="M1" s="10"/>
    </row>
    <row r="2" spans="1:15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5" ht="21.75" customHeight="1" x14ac:dyDescent="0.35">
      <c r="A3" s="437" t="s">
        <v>778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5" ht="20.25" customHeight="1" x14ac:dyDescent="0.35">
      <c r="A4" s="437" t="s">
        <v>779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5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</row>
    <row r="6" spans="1:15" ht="18.75" customHeight="1" x14ac:dyDescent="0.35">
      <c r="A6" s="12" t="s">
        <v>1016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5" ht="24" customHeight="1" x14ac:dyDescent="0.35">
      <c r="A7" s="12" t="s">
        <v>1017</v>
      </c>
      <c r="B7" s="12"/>
      <c r="C7" s="13"/>
      <c r="D7" s="13"/>
      <c r="E7" s="13"/>
      <c r="F7" s="13"/>
      <c r="G7" s="13"/>
      <c r="H7" s="13"/>
      <c r="I7" s="13"/>
      <c r="J7" s="13"/>
      <c r="K7" s="15"/>
      <c r="L7" s="13"/>
      <c r="M7" s="13"/>
    </row>
    <row r="8" spans="1:15" s="18" customFormat="1" ht="20.25" customHeight="1" x14ac:dyDescent="0.35">
      <c r="A8" s="12" t="s">
        <v>856</v>
      </c>
      <c r="B8" s="12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</row>
    <row r="9" spans="1:15" s="18" customFormat="1" ht="21" customHeight="1" x14ac:dyDescent="0.35">
      <c r="A9" s="12"/>
      <c r="B9" s="12" t="s">
        <v>789</v>
      </c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</row>
    <row r="10" spans="1:15" s="229" customFormat="1" ht="23.25" customHeight="1" x14ac:dyDescent="0.5">
      <c r="A10" s="448" t="s">
        <v>16</v>
      </c>
      <c r="B10" s="448" t="s">
        <v>0</v>
      </c>
      <c r="C10" s="453" t="s">
        <v>1</v>
      </c>
      <c r="D10" s="317" t="s">
        <v>2</v>
      </c>
      <c r="E10" s="454" t="s">
        <v>3</v>
      </c>
      <c r="F10" s="448"/>
      <c r="G10" s="448"/>
      <c r="H10" s="448"/>
      <c r="I10" s="318"/>
      <c r="J10" s="318" t="s">
        <v>11</v>
      </c>
      <c r="K10" s="448" t="s">
        <v>4</v>
      </c>
      <c r="L10" s="448" t="s">
        <v>5</v>
      </c>
    </row>
    <row r="11" spans="1:15" s="230" customFormat="1" ht="18.75" customHeight="1" x14ac:dyDescent="0.5">
      <c r="A11" s="448"/>
      <c r="B11" s="448"/>
      <c r="C11" s="453"/>
      <c r="D11" s="319" t="s">
        <v>10</v>
      </c>
      <c r="E11" s="320">
        <v>2561</v>
      </c>
      <c r="F11" s="318">
        <v>2562</v>
      </c>
      <c r="G11" s="318">
        <v>2563</v>
      </c>
      <c r="H11" s="318">
        <v>2564</v>
      </c>
      <c r="I11" s="318">
        <v>2565</v>
      </c>
      <c r="J11" s="318" t="s">
        <v>12</v>
      </c>
      <c r="K11" s="448"/>
      <c r="L11" s="448"/>
    </row>
    <row r="12" spans="1:15" s="231" customFormat="1" ht="17.25" customHeight="1" x14ac:dyDescent="0.3">
      <c r="A12" s="448"/>
      <c r="B12" s="448"/>
      <c r="C12" s="453"/>
      <c r="D12" s="321"/>
      <c r="E12" s="322" t="s">
        <v>15</v>
      </c>
      <c r="F12" s="315" t="s">
        <v>15</v>
      </c>
      <c r="G12" s="315" t="s">
        <v>15</v>
      </c>
      <c r="H12" s="315" t="s">
        <v>15</v>
      </c>
      <c r="I12" s="315" t="s">
        <v>15</v>
      </c>
      <c r="J12" s="323"/>
      <c r="K12" s="448"/>
      <c r="L12" s="448"/>
    </row>
    <row r="13" spans="1:15" s="231" customFormat="1" ht="116.25" customHeight="1" x14ac:dyDescent="0.3">
      <c r="A13" s="302">
        <v>101</v>
      </c>
      <c r="B13" s="415" t="s">
        <v>1572</v>
      </c>
      <c r="C13" s="324" t="s">
        <v>1573</v>
      </c>
      <c r="D13" s="324" t="s">
        <v>1574</v>
      </c>
      <c r="E13" s="331">
        <v>0</v>
      </c>
      <c r="F13" s="331">
        <v>0</v>
      </c>
      <c r="G13" s="413">
        <v>50000</v>
      </c>
      <c r="H13" s="332">
        <v>50000</v>
      </c>
      <c r="I13" s="332">
        <v>50000</v>
      </c>
      <c r="J13" s="324" t="s">
        <v>1575</v>
      </c>
      <c r="K13" s="324" t="s">
        <v>1576</v>
      </c>
      <c r="L13" s="315" t="s">
        <v>808</v>
      </c>
      <c r="M13" s="232"/>
      <c r="N13" s="232"/>
      <c r="O13" s="232"/>
    </row>
    <row r="14" spans="1:15" s="231" customFormat="1" ht="58.5" x14ac:dyDescent="0.3">
      <c r="A14" s="302">
        <f>A13+1</f>
        <v>102</v>
      </c>
      <c r="B14" s="415" t="s">
        <v>13</v>
      </c>
      <c r="C14" s="324" t="s">
        <v>17</v>
      </c>
      <c r="D14" s="324" t="s">
        <v>1210</v>
      </c>
      <c r="E14" s="331">
        <v>0</v>
      </c>
      <c r="F14" s="331">
        <v>0</v>
      </c>
      <c r="G14" s="413">
        <v>600000</v>
      </c>
      <c r="H14" s="332">
        <v>600000</v>
      </c>
      <c r="I14" s="332">
        <v>600000</v>
      </c>
      <c r="J14" s="324" t="s">
        <v>109</v>
      </c>
      <c r="K14" s="324" t="s">
        <v>19</v>
      </c>
      <c r="L14" s="315" t="s">
        <v>808</v>
      </c>
      <c r="M14" s="232"/>
      <c r="N14" s="232"/>
      <c r="O14" s="232"/>
    </row>
    <row r="15" spans="1:15" s="233" customFormat="1" ht="69" customHeight="1" x14ac:dyDescent="0.5">
      <c r="A15" s="302">
        <f t="shared" ref="A15:A42" si="0">A14+1</f>
        <v>103</v>
      </c>
      <c r="B15" s="415" t="s">
        <v>183</v>
      </c>
      <c r="C15" s="324" t="s">
        <v>144</v>
      </c>
      <c r="D15" s="324" t="s">
        <v>278</v>
      </c>
      <c r="E15" s="331">
        <v>0</v>
      </c>
      <c r="F15" s="331">
        <v>0</v>
      </c>
      <c r="G15" s="332">
        <v>350000</v>
      </c>
      <c r="H15" s="332">
        <v>350000</v>
      </c>
      <c r="I15" s="332">
        <v>350000</v>
      </c>
      <c r="J15" s="324" t="s">
        <v>109</v>
      </c>
      <c r="K15" s="324" t="s">
        <v>20</v>
      </c>
      <c r="L15" s="315" t="s">
        <v>808</v>
      </c>
    </row>
    <row r="16" spans="1:15" s="233" customFormat="1" ht="58.5" x14ac:dyDescent="0.5">
      <c r="A16" s="302">
        <f t="shared" si="0"/>
        <v>104</v>
      </c>
      <c r="B16" s="415" t="s">
        <v>435</v>
      </c>
      <c r="C16" s="324" t="s">
        <v>436</v>
      </c>
      <c r="D16" s="324" t="s">
        <v>438</v>
      </c>
      <c r="E16" s="331">
        <v>0</v>
      </c>
      <c r="F16" s="331">
        <v>0</v>
      </c>
      <c r="G16" s="332">
        <v>100000</v>
      </c>
      <c r="H16" s="332">
        <v>100000</v>
      </c>
      <c r="I16" s="332">
        <v>100000</v>
      </c>
      <c r="J16" s="324" t="s">
        <v>109</v>
      </c>
      <c r="K16" s="324" t="s">
        <v>437</v>
      </c>
      <c r="L16" s="315" t="s">
        <v>808</v>
      </c>
    </row>
    <row r="17" spans="1:15" s="233" customFormat="1" ht="53.25" customHeight="1" x14ac:dyDescent="0.5">
      <c r="A17" s="302">
        <f t="shared" si="0"/>
        <v>105</v>
      </c>
      <c r="B17" s="415" t="s">
        <v>14</v>
      </c>
      <c r="C17" s="324" t="s">
        <v>18</v>
      </c>
      <c r="D17" s="324" t="s">
        <v>279</v>
      </c>
      <c r="E17" s="331">
        <v>0</v>
      </c>
      <c r="F17" s="331">
        <v>0</v>
      </c>
      <c r="G17" s="332">
        <v>200000</v>
      </c>
      <c r="H17" s="332">
        <v>200000</v>
      </c>
      <c r="I17" s="332">
        <v>200000</v>
      </c>
      <c r="J17" s="324" t="s">
        <v>109</v>
      </c>
      <c r="K17" s="324" t="s">
        <v>21</v>
      </c>
      <c r="L17" s="315" t="s">
        <v>808</v>
      </c>
    </row>
    <row r="18" spans="1:15" s="233" customFormat="1" ht="68.25" customHeight="1" x14ac:dyDescent="0.5">
      <c r="A18" s="302">
        <f t="shared" si="0"/>
        <v>106</v>
      </c>
      <c r="B18" s="415" t="s">
        <v>25</v>
      </c>
      <c r="C18" s="327" t="s">
        <v>22</v>
      </c>
      <c r="D18" s="327" t="s">
        <v>1741</v>
      </c>
      <c r="E18" s="331">
        <v>0</v>
      </c>
      <c r="F18" s="331">
        <v>0</v>
      </c>
      <c r="G18" s="413">
        <v>3500000</v>
      </c>
      <c r="H18" s="333">
        <v>3500000</v>
      </c>
      <c r="I18" s="333">
        <v>3500000</v>
      </c>
      <c r="J18" s="327" t="s">
        <v>109</v>
      </c>
      <c r="K18" s="324" t="s">
        <v>23</v>
      </c>
      <c r="L18" s="315" t="s">
        <v>808</v>
      </c>
    </row>
    <row r="19" spans="1:15" s="233" customFormat="1" ht="58.5" x14ac:dyDescent="0.5">
      <c r="A19" s="302">
        <f t="shared" si="0"/>
        <v>107</v>
      </c>
      <c r="B19" s="415" t="s">
        <v>24</v>
      </c>
      <c r="C19" s="327" t="s">
        <v>17</v>
      </c>
      <c r="D19" s="327" t="s">
        <v>1742</v>
      </c>
      <c r="E19" s="331">
        <v>0</v>
      </c>
      <c r="F19" s="331">
        <v>0</v>
      </c>
      <c r="G19" s="413">
        <v>2080000</v>
      </c>
      <c r="H19" s="333">
        <v>2090000</v>
      </c>
      <c r="I19" s="333">
        <v>2100000</v>
      </c>
      <c r="J19" s="327" t="s">
        <v>109</v>
      </c>
      <c r="K19" s="324" t="s">
        <v>19</v>
      </c>
      <c r="L19" s="315" t="s">
        <v>808</v>
      </c>
    </row>
    <row r="20" spans="1:15" s="233" customFormat="1" ht="78" x14ac:dyDescent="0.5">
      <c r="A20" s="302">
        <f t="shared" si="0"/>
        <v>108</v>
      </c>
      <c r="B20" s="415" t="s">
        <v>807</v>
      </c>
      <c r="C20" s="324" t="s">
        <v>186</v>
      </c>
      <c r="D20" s="324" t="s">
        <v>1198</v>
      </c>
      <c r="E20" s="331">
        <v>0</v>
      </c>
      <c r="F20" s="331">
        <v>0</v>
      </c>
      <c r="G20" s="332">
        <v>100000</v>
      </c>
      <c r="H20" s="332">
        <v>100000</v>
      </c>
      <c r="I20" s="332">
        <v>100000</v>
      </c>
      <c r="J20" s="324" t="s">
        <v>109</v>
      </c>
      <c r="K20" s="324" t="s">
        <v>8</v>
      </c>
      <c r="L20" s="315" t="s">
        <v>808</v>
      </c>
    </row>
    <row r="21" spans="1:15" s="233" customFormat="1" ht="58.5" x14ac:dyDescent="0.5">
      <c r="A21" s="302">
        <f t="shared" si="0"/>
        <v>109</v>
      </c>
      <c r="B21" s="415" t="s">
        <v>1026</v>
      </c>
      <c r="C21" s="324" t="s">
        <v>187</v>
      </c>
      <c r="D21" s="324" t="s">
        <v>188</v>
      </c>
      <c r="E21" s="331">
        <v>0</v>
      </c>
      <c r="F21" s="331">
        <v>0</v>
      </c>
      <c r="G21" s="332">
        <v>50000</v>
      </c>
      <c r="H21" s="332">
        <v>50000</v>
      </c>
      <c r="I21" s="332">
        <v>50000</v>
      </c>
      <c r="J21" s="306" t="s">
        <v>109</v>
      </c>
      <c r="K21" s="324" t="s">
        <v>29</v>
      </c>
      <c r="L21" s="315" t="s">
        <v>808</v>
      </c>
    </row>
    <row r="22" spans="1:15" s="233" customFormat="1" ht="68.25" customHeight="1" x14ac:dyDescent="0.5">
      <c r="A22" s="302">
        <f t="shared" si="0"/>
        <v>110</v>
      </c>
      <c r="B22" s="314" t="s">
        <v>1620</v>
      </c>
      <c r="C22" s="306" t="s">
        <v>1020</v>
      </c>
      <c r="D22" s="306" t="s">
        <v>282</v>
      </c>
      <c r="E22" s="331">
        <v>0</v>
      </c>
      <c r="F22" s="331">
        <v>0</v>
      </c>
      <c r="G22" s="414">
        <v>20000</v>
      </c>
      <c r="H22" s="305">
        <v>20000</v>
      </c>
      <c r="I22" s="305">
        <v>20000</v>
      </c>
      <c r="J22" s="306" t="s">
        <v>283</v>
      </c>
      <c r="K22" s="306" t="s">
        <v>1019</v>
      </c>
      <c r="L22" s="315" t="s">
        <v>808</v>
      </c>
    </row>
    <row r="23" spans="1:15" s="232" customFormat="1" ht="58.5" x14ac:dyDescent="0.5">
      <c r="A23" s="302">
        <f t="shared" si="0"/>
        <v>111</v>
      </c>
      <c r="B23" s="415" t="s">
        <v>1211</v>
      </c>
      <c r="C23" s="327" t="s">
        <v>1025</v>
      </c>
      <c r="D23" s="327" t="s">
        <v>1212</v>
      </c>
      <c r="E23" s="331">
        <v>0</v>
      </c>
      <c r="F23" s="331">
        <v>0</v>
      </c>
      <c r="G23" s="311">
        <v>200000</v>
      </c>
      <c r="H23" s="311">
        <v>200000</v>
      </c>
      <c r="I23" s="311">
        <v>200000</v>
      </c>
      <c r="J23" s="327" t="s">
        <v>109</v>
      </c>
      <c r="K23" s="327" t="s">
        <v>668</v>
      </c>
      <c r="L23" s="329" t="s">
        <v>806</v>
      </c>
    </row>
    <row r="24" spans="1:15" s="232" customFormat="1" ht="58.5" x14ac:dyDescent="0.5">
      <c r="A24" s="302">
        <f t="shared" si="0"/>
        <v>112</v>
      </c>
      <c r="B24" s="415" t="s">
        <v>1021</v>
      </c>
      <c r="C24" s="327" t="s">
        <v>1027</v>
      </c>
      <c r="D24" s="327" t="s">
        <v>1022</v>
      </c>
      <c r="E24" s="331">
        <v>0</v>
      </c>
      <c r="F24" s="331">
        <v>0</v>
      </c>
      <c r="G24" s="311">
        <v>0</v>
      </c>
      <c r="H24" s="311">
        <v>200000</v>
      </c>
      <c r="I24" s="311">
        <v>0</v>
      </c>
      <c r="J24" s="327" t="s">
        <v>1029</v>
      </c>
      <c r="K24" s="327" t="s">
        <v>1028</v>
      </c>
      <c r="L24" s="329" t="s">
        <v>806</v>
      </c>
    </row>
    <row r="25" spans="1:15" s="233" customFormat="1" ht="69" customHeight="1" x14ac:dyDescent="0.5">
      <c r="A25" s="302">
        <f t="shared" si="0"/>
        <v>113</v>
      </c>
      <c r="B25" s="415" t="s">
        <v>551</v>
      </c>
      <c r="C25" s="324" t="s">
        <v>552</v>
      </c>
      <c r="D25" s="324" t="s">
        <v>553</v>
      </c>
      <c r="E25" s="331">
        <v>0</v>
      </c>
      <c r="F25" s="331">
        <v>0</v>
      </c>
      <c r="G25" s="305">
        <v>20000</v>
      </c>
      <c r="H25" s="305">
        <v>20000</v>
      </c>
      <c r="I25" s="305">
        <v>20000</v>
      </c>
      <c r="J25" s="324" t="s">
        <v>554</v>
      </c>
      <c r="K25" s="324" t="s">
        <v>555</v>
      </c>
      <c r="L25" s="315" t="s">
        <v>808</v>
      </c>
    </row>
    <row r="26" spans="1:15" s="233" customFormat="1" ht="41.25" customHeight="1" x14ac:dyDescent="0.5">
      <c r="A26" s="302">
        <f t="shared" si="0"/>
        <v>114</v>
      </c>
      <c r="B26" s="415" t="s">
        <v>759</v>
      </c>
      <c r="C26" s="324" t="s">
        <v>760</v>
      </c>
      <c r="D26" s="324" t="s">
        <v>556</v>
      </c>
      <c r="E26" s="331">
        <v>0</v>
      </c>
      <c r="F26" s="331">
        <v>0</v>
      </c>
      <c r="G26" s="305">
        <v>24000</v>
      </c>
      <c r="H26" s="305">
        <v>24000</v>
      </c>
      <c r="I26" s="305">
        <v>24000</v>
      </c>
      <c r="J26" s="324" t="s">
        <v>557</v>
      </c>
      <c r="K26" s="324" t="s">
        <v>558</v>
      </c>
      <c r="L26" s="315" t="s">
        <v>808</v>
      </c>
    </row>
    <row r="27" spans="1:15" s="233" customFormat="1" ht="58.5" x14ac:dyDescent="0.5">
      <c r="A27" s="302">
        <f t="shared" si="0"/>
        <v>115</v>
      </c>
      <c r="B27" s="415" t="s">
        <v>559</v>
      </c>
      <c r="C27" s="324" t="s">
        <v>560</v>
      </c>
      <c r="D27" s="324" t="s">
        <v>561</v>
      </c>
      <c r="E27" s="331">
        <v>0</v>
      </c>
      <c r="F27" s="331">
        <v>0</v>
      </c>
      <c r="G27" s="311">
        <v>0</v>
      </c>
      <c r="H27" s="311">
        <v>0</v>
      </c>
      <c r="I27" s="311">
        <v>0</v>
      </c>
      <c r="J27" s="324" t="s">
        <v>557</v>
      </c>
      <c r="K27" s="324" t="s">
        <v>562</v>
      </c>
      <c r="L27" s="315" t="s">
        <v>808</v>
      </c>
      <c r="M27" s="232"/>
      <c r="N27" s="232"/>
      <c r="O27" s="232"/>
    </row>
    <row r="28" spans="1:15" s="233" customFormat="1" ht="56.25" customHeight="1" x14ac:dyDescent="0.5">
      <c r="A28" s="302">
        <f t="shared" si="0"/>
        <v>116</v>
      </c>
      <c r="B28" s="415" t="s">
        <v>563</v>
      </c>
      <c r="C28" s="324" t="s">
        <v>564</v>
      </c>
      <c r="D28" s="324" t="s">
        <v>565</v>
      </c>
      <c r="E28" s="331">
        <v>0</v>
      </c>
      <c r="F28" s="331">
        <v>0</v>
      </c>
      <c r="G28" s="305">
        <v>60000</v>
      </c>
      <c r="H28" s="305">
        <v>60000</v>
      </c>
      <c r="I28" s="305">
        <v>60000</v>
      </c>
      <c r="J28" s="324" t="s">
        <v>557</v>
      </c>
      <c r="K28" s="324" t="s">
        <v>566</v>
      </c>
      <c r="L28" s="315" t="s">
        <v>808</v>
      </c>
      <c r="M28" s="232"/>
      <c r="N28" s="232"/>
      <c r="O28" s="232"/>
    </row>
    <row r="29" spans="1:15" s="233" customFormat="1" ht="50.25" customHeight="1" x14ac:dyDescent="0.5">
      <c r="A29" s="302">
        <f t="shared" si="0"/>
        <v>117</v>
      </c>
      <c r="B29" s="415" t="s">
        <v>567</v>
      </c>
      <c r="C29" s="324" t="s">
        <v>568</v>
      </c>
      <c r="D29" s="324" t="s">
        <v>570</v>
      </c>
      <c r="E29" s="331">
        <v>0</v>
      </c>
      <c r="F29" s="331">
        <v>0</v>
      </c>
      <c r="G29" s="305">
        <v>24000</v>
      </c>
      <c r="H29" s="305">
        <v>24000</v>
      </c>
      <c r="I29" s="305">
        <v>24000</v>
      </c>
      <c r="J29" s="324" t="s">
        <v>557</v>
      </c>
      <c r="K29" s="324" t="s">
        <v>569</v>
      </c>
      <c r="L29" s="315" t="s">
        <v>808</v>
      </c>
    </row>
    <row r="30" spans="1:15" s="233" customFormat="1" ht="48" customHeight="1" x14ac:dyDescent="0.5">
      <c r="A30" s="302">
        <f t="shared" si="0"/>
        <v>118</v>
      </c>
      <c r="B30" s="415" t="s">
        <v>1213</v>
      </c>
      <c r="C30" s="324" t="s">
        <v>1214</v>
      </c>
      <c r="D30" s="324" t="s">
        <v>1215</v>
      </c>
      <c r="E30" s="331">
        <v>0</v>
      </c>
      <c r="F30" s="331">
        <v>0</v>
      </c>
      <c r="G30" s="305">
        <v>10000</v>
      </c>
      <c r="H30" s="305">
        <v>10000</v>
      </c>
      <c r="I30" s="305">
        <v>10000</v>
      </c>
      <c r="J30" s="324" t="s">
        <v>557</v>
      </c>
      <c r="K30" s="324" t="s">
        <v>1216</v>
      </c>
      <c r="L30" s="315" t="s">
        <v>808</v>
      </c>
    </row>
    <row r="31" spans="1:15" s="233" customFormat="1" ht="48" customHeight="1" x14ac:dyDescent="0.5">
      <c r="A31" s="302">
        <f t="shared" si="0"/>
        <v>119</v>
      </c>
      <c r="B31" s="415" t="s">
        <v>571</v>
      </c>
      <c r="C31" s="324" t="s">
        <v>572</v>
      </c>
      <c r="D31" s="324" t="s">
        <v>573</v>
      </c>
      <c r="E31" s="331">
        <v>0</v>
      </c>
      <c r="F31" s="331">
        <v>0</v>
      </c>
      <c r="G31" s="305">
        <v>10000</v>
      </c>
      <c r="H31" s="305">
        <v>10000</v>
      </c>
      <c r="I31" s="305">
        <v>10000</v>
      </c>
      <c r="J31" s="324" t="s">
        <v>557</v>
      </c>
      <c r="K31" s="324" t="s">
        <v>574</v>
      </c>
      <c r="L31" s="315" t="s">
        <v>808</v>
      </c>
      <c r="M31" s="232"/>
      <c r="N31" s="232"/>
      <c r="O31" s="232"/>
    </row>
    <row r="32" spans="1:15" s="233" customFormat="1" ht="57" customHeight="1" x14ac:dyDescent="0.5">
      <c r="A32" s="302">
        <f t="shared" si="0"/>
        <v>120</v>
      </c>
      <c r="B32" s="415" t="s">
        <v>575</v>
      </c>
      <c r="C32" s="324" t="s">
        <v>576</v>
      </c>
      <c r="D32" s="324" t="s">
        <v>577</v>
      </c>
      <c r="E32" s="331">
        <v>0</v>
      </c>
      <c r="F32" s="331">
        <v>0</v>
      </c>
      <c r="G32" s="305">
        <v>10000</v>
      </c>
      <c r="H32" s="305">
        <v>10000</v>
      </c>
      <c r="I32" s="305">
        <v>10000</v>
      </c>
      <c r="J32" s="324" t="s">
        <v>557</v>
      </c>
      <c r="K32" s="324" t="s">
        <v>578</v>
      </c>
      <c r="L32" s="315" t="s">
        <v>808</v>
      </c>
      <c r="M32" s="232"/>
      <c r="N32" s="232"/>
      <c r="O32" s="232"/>
    </row>
    <row r="33" spans="1:15" s="233" customFormat="1" ht="51" customHeight="1" x14ac:dyDescent="0.5">
      <c r="A33" s="302">
        <f t="shared" si="0"/>
        <v>121</v>
      </c>
      <c r="B33" s="415" t="s">
        <v>579</v>
      </c>
      <c r="C33" s="324" t="s">
        <v>580</v>
      </c>
      <c r="D33" s="324" t="s">
        <v>581</v>
      </c>
      <c r="E33" s="331">
        <v>0</v>
      </c>
      <c r="F33" s="331">
        <v>0</v>
      </c>
      <c r="G33" s="305">
        <v>0</v>
      </c>
      <c r="H33" s="305">
        <v>0</v>
      </c>
      <c r="I33" s="305">
        <v>0</v>
      </c>
      <c r="J33" s="324" t="s">
        <v>557</v>
      </c>
      <c r="K33" s="324" t="s">
        <v>582</v>
      </c>
      <c r="L33" s="315" t="s">
        <v>808</v>
      </c>
      <c r="M33" s="232"/>
      <c r="N33" s="232"/>
      <c r="O33" s="232"/>
    </row>
    <row r="34" spans="1:15" s="233" customFormat="1" ht="58.5" x14ac:dyDescent="0.5">
      <c r="A34" s="302">
        <f t="shared" si="0"/>
        <v>122</v>
      </c>
      <c r="B34" s="415" t="s">
        <v>736</v>
      </c>
      <c r="C34" s="324" t="s">
        <v>583</v>
      </c>
      <c r="D34" s="324" t="s">
        <v>1081</v>
      </c>
      <c r="E34" s="331">
        <v>0</v>
      </c>
      <c r="F34" s="331">
        <v>0</v>
      </c>
      <c r="G34" s="305">
        <v>5000</v>
      </c>
      <c r="H34" s="305">
        <v>5000</v>
      </c>
      <c r="I34" s="305">
        <v>5000</v>
      </c>
      <c r="J34" s="324" t="s">
        <v>584</v>
      </c>
      <c r="K34" s="324" t="s">
        <v>585</v>
      </c>
      <c r="L34" s="315" t="s">
        <v>808</v>
      </c>
      <c r="M34" s="232"/>
      <c r="N34" s="232"/>
      <c r="O34" s="232"/>
    </row>
    <row r="35" spans="1:15" s="233" customFormat="1" ht="54.75" customHeight="1" x14ac:dyDescent="0.5">
      <c r="A35" s="302">
        <f t="shared" si="0"/>
        <v>123</v>
      </c>
      <c r="B35" s="415" t="s">
        <v>586</v>
      </c>
      <c r="C35" s="324" t="s">
        <v>587</v>
      </c>
      <c r="D35" s="324" t="s">
        <v>1082</v>
      </c>
      <c r="E35" s="331">
        <v>0</v>
      </c>
      <c r="F35" s="331">
        <v>0</v>
      </c>
      <c r="G35" s="305">
        <v>5000</v>
      </c>
      <c r="H35" s="305">
        <v>5000</v>
      </c>
      <c r="I35" s="305">
        <v>5000</v>
      </c>
      <c r="J35" s="324" t="s">
        <v>588</v>
      </c>
      <c r="K35" s="324" t="s">
        <v>589</v>
      </c>
      <c r="L35" s="315" t="s">
        <v>808</v>
      </c>
      <c r="M35" s="232"/>
      <c r="N35" s="232"/>
      <c r="O35" s="232"/>
    </row>
    <row r="36" spans="1:15" s="233" customFormat="1" ht="72" customHeight="1" x14ac:dyDescent="0.5">
      <c r="A36" s="302">
        <f t="shared" si="0"/>
        <v>124</v>
      </c>
      <c r="B36" s="415" t="s">
        <v>650</v>
      </c>
      <c r="C36" s="324" t="s">
        <v>651</v>
      </c>
      <c r="D36" s="324" t="s">
        <v>652</v>
      </c>
      <c r="E36" s="331">
        <v>0</v>
      </c>
      <c r="F36" s="331">
        <v>0</v>
      </c>
      <c r="G36" s="305">
        <v>5000</v>
      </c>
      <c r="H36" s="305">
        <v>5000</v>
      </c>
      <c r="I36" s="305">
        <v>5000</v>
      </c>
      <c r="J36" s="324" t="s">
        <v>588</v>
      </c>
      <c r="K36" s="324" t="s">
        <v>653</v>
      </c>
      <c r="L36" s="315" t="s">
        <v>808</v>
      </c>
      <c r="M36" s="232"/>
      <c r="N36" s="232"/>
      <c r="O36" s="232"/>
    </row>
    <row r="37" spans="1:15" s="233" customFormat="1" ht="51" customHeight="1" x14ac:dyDescent="0.5">
      <c r="A37" s="302">
        <f t="shared" si="0"/>
        <v>125</v>
      </c>
      <c r="B37" s="415" t="s">
        <v>654</v>
      </c>
      <c r="C37" s="324" t="s">
        <v>568</v>
      </c>
      <c r="D37" s="324" t="s">
        <v>655</v>
      </c>
      <c r="E37" s="331">
        <v>0</v>
      </c>
      <c r="F37" s="331">
        <v>0</v>
      </c>
      <c r="G37" s="305">
        <v>10000</v>
      </c>
      <c r="H37" s="305">
        <v>10000</v>
      </c>
      <c r="I37" s="305">
        <v>10000</v>
      </c>
      <c r="J37" s="324" t="s">
        <v>557</v>
      </c>
      <c r="K37" s="324" t="s">
        <v>656</v>
      </c>
      <c r="L37" s="315" t="s">
        <v>808</v>
      </c>
    </row>
    <row r="38" spans="1:15" s="233" customFormat="1" ht="68.25" customHeight="1" x14ac:dyDescent="0.5">
      <c r="A38" s="302">
        <f t="shared" si="0"/>
        <v>126</v>
      </c>
      <c r="B38" s="415" t="s">
        <v>1024</v>
      </c>
      <c r="C38" s="324" t="s">
        <v>657</v>
      </c>
      <c r="D38" s="324" t="s">
        <v>658</v>
      </c>
      <c r="E38" s="331">
        <v>0</v>
      </c>
      <c r="F38" s="331">
        <v>0</v>
      </c>
      <c r="G38" s="414">
        <v>20000</v>
      </c>
      <c r="H38" s="305">
        <v>20000</v>
      </c>
      <c r="I38" s="305">
        <v>20000</v>
      </c>
      <c r="J38" s="324" t="s">
        <v>588</v>
      </c>
      <c r="K38" s="324" t="s">
        <v>659</v>
      </c>
      <c r="L38" s="315" t="s">
        <v>808</v>
      </c>
    </row>
    <row r="39" spans="1:15" s="233" customFormat="1" ht="58.5" x14ac:dyDescent="0.5">
      <c r="A39" s="302">
        <f t="shared" si="0"/>
        <v>127</v>
      </c>
      <c r="B39" s="415" t="s">
        <v>660</v>
      </c>
      <c r="C39" s="324" t="s">
        <v>661</v>
      </c>
      <c r="D39" s="324" t="s">
        <v>662</v>
      </c>
      <c r="E39" s="331">
        <v>0</v>
      </c>
      <c r="F39" s="331">
        <v>0</v>
      </c>
      <c r="G39" s="305">
        <v>20000</v>
      </c>
      <c r="H39" s="305">
        <v>20000</v>
      </c>
      <c r="I39" s="305">
        <v>20000</v>
      </c>
      <c r="J39" s="324" t="s">
        <v>588</v>
      </c>
      <c r="K39" s="324" t="s">
        <v>663</v>
      </c>
      <c r="L39" s="315" t="s">
        <v>808</v>
      </c>
    </row>
    <row r="40" spans="1:15" s="233" customFormat="1" ht="50.25" customHeight="1" x14ac:dyDescent="0.5">
      <c r="A40" s="302">
        <f t="shared" si="0"/>
        <v>128</v>
      </c>
      <c r="B40" s="415" t="s">
        <v>664</v>
      </c>
      <c r="C40" s="324" t="s">
        <v>665</v>
      </c>
      <c r="D40" s="324" t="s">
        <v>666</v>
      </c>
      <c r="E40" s="331">
        <v>0</v>
      </c>
      <c r="F40" s="331">
        <v>0</v>
      </c>
      <c r="G40" s="305">
        <v>80000</v>
      </c>
      <c r="H40" s="305">
        <v>80000</v>
      </c>
      <c r="I40" s="305">
        <v>80000</v>
      </c>
      <c r="J40" s="324" t="s">
        <v>588</v>
      </c>
      <c r="K40" s="324" t="s">
        <v>667</v>
      </c>
      <c r="L40" s="315" t="s">
        <v>808</v>
      </c>
    </row>
    <row r="41" spans="1:15" s="236" customFormat="1" ht="98.25" customHeight="1" x14ac:dyDescent="0.5">
      <c r="A41" s="302">
        <f t="shared" si="0"/>
        <v>129</v>
      </c>
      <c r="B41" s="345" t="s">
        <v>1070</v>
      </c>
      <c r="C41" s="330" t="s">
        <v>1071</v>
      </c>
      <c r="D41" s="330" t="s">
        <v>1072</v>
      </c>
      <c r="E41" s="331">
        <v>0</v>
      </c>
      <c r="F41" s="331">
        <v>0</v>
      </c>
      <c r="G41" s="332">
        <v>0</v>
      </c>
      <c r="H41" s="332">
        <v>0</v>
      </c>
      <c r="I41" s="332">
        <v>0</v>
      </c>
      <c r="J41" s="324" t="s">
        <v>1072</v>
      </c>
      <c r="K41" s="330" t="s">
        <v>1073</v>
      </c>
      <c r="L41" s="315" t="s">
        <v>808</v>
      </c>
    </row>
    <row r="42" spans="1:15" s="232" customFormat="1" ht="214.5" x14ac:dyDescent="0.5">
      <c r="A42" s="302">
        <f t="shared" si="0"/>
        <v>130</v>
      </c>
      <c r="B42" s="415" t="s">
        <v>1119</v>
      </c>
      <c r="C42" s="327" t="s">
        <v>1120</v>
      </c>
      <c r="D42" s="327" t="s">
        <v>1740</v>
      </c>
      <c r="E42" s="331">
        <v>0</v>
      </c>
      <c r="F42" s="331">
        <v>0</v>
      </c>
      <c r="G42" s="286">
        <v>1800000</v>
      </c>
      <c r="H42" s="237">
        <v>1800000</v>
      </c>
      <c r="I42" s="237">
        <v>1800000</v>
      </c>
      <c r="J42" s="327" t="s">
        <v>1121</v>
      </c>
      <c r="K42" s="327" t="s">
        <v>1122</v>
      </c>
      <c r="L42" s="315" t="s">
        <v>808</v>
      </c>
    </row>
    <row r="43" spans="1:15" ht="48" customHeight="1" x14ac:dyDescent="0.5">
      <c r="G43" s="239"/>
      <c r="H43" s="239"/>
      <c r="I43" s="239"/>
    </row>
  </sheetData>
  <mergeCells count="11">
    <mergeCell ref="L10:L12"/>
    <mergeCell ref="A1:H1"/>
    <mergeCell ref="A2:M2"/>
    <mergeCell ref="A3:M3"/>
    <mergeCell ref="A4:M4"/>
    <mergeCell ref="A5:M5"/>
    <mergeCell ref="A10:A12"/>
    <mergeCell ref="B10:B12"/>
    <mergeCell ref="C10:C12"/>
    <mergeCell ref="E10:H10"/>
    <mergeCell ref="K10:K12"/>
  </mergeCells>
  <printOptions horizontalCentered="1"/>
  <pageMargins left="0" right="0.19685039370078741" top="0.74803149606299213" bottom="0.55118110236220474" header="0.11811023622047245" footer="0.35433070866141736"/>
  <pageSetup paperSize="9" scale="80" firstPageNumber="55" orientation="landscape" useFirstPageNumber="1" r:id="rId1"/>
  <headerFooter>
    <oddFooter>&amp;R&amp;"TH SarabunIT๙,ธรรมดา"&amp;P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O17"/>
  <sheetViews>
    <sheetView view="pageBreakPreview" topLeftCell="C16" zoomScaleNormal="91" zoomScaleSheetLayoutView="100" zoomScalePageLayoutView="78" workbookViewId="0">
      <selection activeCell="D16" sqref="D16"/>
    </sheetView>
  </sheetViews>
  <sheetFormatPr defaultRowHeight="48" customHeight="1" x14ac:dyDescent="0.5"/>
  <cols>
    <col min="1" max="1" width="4.5703125" style="11" customWidth="1"/>
    <col min="2" max="2" width="25.7109375" style="11" customWidth="1"/>
    <col min="3" max="3" width="30.7109375" style="11" customWidth="1"/>
    <col min="4" max="4" width="33.7109375" style="11" customWidth="1"/>
    <col min="5" max="6" width="6.7109375" style="11" customWidth="1"/>
    <col min="7" max="9" width="8.7109375" style="11" customWidth="1"/>
    <col min="10" max="10" width="14.42578125" style="10" customWidth="1"/>
    <col min="11" max="11" width="20.7109375" style="11" customWidth="1"/>
    <col min="12" max="12" width="14.42578125" style="11" customWidth="1"/>
    <col min="13" max="16384" width="9.140625" style="11"/>
  </cols>
  <sheetData>
    <row r="1" spans="1:15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75"/>
      <c r="J1" s="8"/>
      <c r="K1" s="8"/>
      <c r="L1" s="225" t="s">
        <v>1200</v>
      </c>
      <c r="M1" s="10"/>
    </row>
    <row r="2" spans="1:15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143"/>
    </row>
    <row r="3" spans="1:15" ht="21.75" customHeight="1" x14ac:dyDescent="0.35">
      <c r="A3" s="437" t="s">
        <v>778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143"/>
    </row>
    <row r="4" spans="1:15" ht="20.25" customHeight="1" x14ac:dyDescent="0.35">
      <c r="A4" s="437" t="s">
        <v>779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143"/>
    </row>
    <row r="5" spans="1:15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143"/>
    </row>
    <row r="6" spans="1:15" ht="18.75" customHeight="1" x14ac:dyDescent="0.35">
      <c r="A6" s="12" t="s">
        <v>1012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5" ht="23.25" customHeight="1" x14ac:dyDescent="0.35">
      <c r="A7" s="12" t="s">
        <v>1013</v>
      </c>
      <c r="B7" s="12"/>
      <c r="C7" s="13"/>
      <c r="D7" s="13"/>
      <c r="E7" s="13"/>
      <c r="F7" s="13"/>
      <c r="G7" s="13"/>
      <c r="H7" s="13"/>
      <c r="I7" s="13"/>
      <c r="J7" s="13"/>
      <c r="K7" s="15"/>
      <c r="L7" s="13"/>
      <c r="M7" s="13"/>
    </row>
    <row r="8" spans="1:15" s="18" customFormat="1" ht="22.5" customHeight="1" x14ac:dyDescent="0.35">
      <c r="A8" s="12" t="s">
        <v>856</v>
      </c>
      <c r="B8" s="12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</row>
    <row r="9" spans="1:15" s="18" customFormat="1" ht="24.75" customHeight="1" x14ac:dyDescent="0.35">
      <c r="A9" s="12"/>
      <c r="B9" s="12" t="s">
        <v>788</v>
      </c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</row>
    <row r="10" spans="1:15" s="28" customFormat="1" ht="23.25" customHeight="1" x14ac:dyDescent="0.5">
      <c r="A10" s="448" t="s">
        <v>16</v>
      </c>
      <c r="B10" s="448" t="s">
        <v>0</v>
      </c>
      <c r="C10" s="448" t="s">
        <v>1</v>
      </c>
      <c r="D10" s="317" t="s">
        <v>2</v>
      </c>
      <c r="E10" s="448" t="s">
        <v>3</v>
      </c>
      <c r="F10" s="448"/>
      <c r="G10" s="448"/>
      <c r="H10" s="448"/>
      <c r="I10" s="453"/>
      <c r="J10" s="317" t="s">
        <v>11</v>
      </c>
      <c r="K10" s="454" t="s">
        <v>4</v>
      </c>
      <c r="L10" s="448" t="s">
        <v>5</v>
      </c>
      <c r="M10" s="35"/>
    </row>
    <row r="11" spans="1:15" s="29" customFormat="1" ht="18.75" customHeight="1" x14ac:dyDescent="0.5">
      <c r="A11" s="448"/>
      <c r="B11" s="448"/>
      <c r="C11" s="448"/>
      <c r="D11" s="319" t="s">
        <v>10</v>
      </c>
      <c r="E11" s="318">
        <v>2561</v>
      </c>
      <c r="F11" s="318">
        <v>2562</v>
      </c>
      <c r="G11" s="318">
        <v>2563</v>
      </c>
      <c r="H11" s="318">
        <v>2564</v>
      </c>
      <c r="I11" s="334">
        <v>2565</v>
      </c>
      <c r="J11" s="319" t="s">
        <v>12</v>
      </c>
      <c r="K11" s="454"/>
      <c r="L11" s="448"/>
      <c r="M11" s="36"/>
    </row>
    <row r="12" spans="1:15" s="30" customFormat="1" ht="17.25" customHeight="1" x14ac:dyDescent="0.3">
      <c r="A12" s="448"/>
      <c r="B12" s="448"/>
      <c r="C12" s="448"/>
      <c r="D12" s="321"/>
      <c r="E12" s="335" t="s">
        <v>15</v>
      </c>
      <c r="F12" s="335" t="s">
        <v>15</v>
      </c>
      <c r="G12" s="335" t="s">
        <v>15</v>
      </c>
      <c r="H12" s="335" t="s">
        <v>15</v>
      </c>
      <c r="I12" s="336" t="s">
        <v>15</v>
      </c>
      <c r="J12" s="321"/>
      <c r="K12" s="454"/>
      <c r="L12" s="448"/>
      <c r="M12" s="27"/>
    </row>
    <row r="13" spans="1:15" s="39" customFormat="1" ht="58.5" x14ac:dyDescent="0.25">
      <c r="A13" s="302">
        <v>131</v>
      </c>
      <c r="B13" s="340" t="s">
        <v>1199</v>
      </c>
      <c r="C13" s="330" t="s">
        <v>140</v>
      </c>
      <c r="D13" s="337" t="s">
        <v>1480</v>
      </c>
      <c r="E13" s="331"/>
      <c r="F13" s="331"/>
      <c r="G13" s="417">
        <v>170000</v>
      </c>
      <c r="H13" s="326">
        <v>170000</v>
      </c>
      <c r="I13" s="326">
        <v>170000</v>
      </c>
      <c r="J13" s="324" t="s">
        <v>1201</v>
      </c>
      <c r="K13" s="330" t="s">
        <v>145</v>
      </c>
      <c r="L13" s="302" t="s">
        <v>802</v>
      </c>
      <c r="M13" s="88"/>
      <c r="N13" s="41"/>
      <c r="O13" s="41"/>
    </row>
    <row r="14" spans="1:15" s="42" customFormat="1" ht="58.5" x14ac:dyDescent="0.5">
      <c r="A14" s="302">
        <f>A13+1</f>
        <v>132</v>
      </c>
      <c r="B14" s="340" t="s">
        <v>1585</v>
      </c>
      <c r="C14" s="330" t="s">
        <v>140</v>
      </c>
      <c r="D14" s="330" t="s">
        <v>1586</v>
      </c>
      <c r="E14" s="331"/>
      <c r="F14" s="331"/>
      <c r="G14" s="326" t="s">
        <v>62</v>
      </c>
      <c r="H14" s="326">
        <v>100000</v>
      </c>
      <c r="I14" s="326" t="s">
        <v>62</v>
      </c>
      <c r="J14" s="330" t="s">
        <v>190</v>
      </c>
      <c r="K14" s="330" t="s">
        <v>145</v>
      </c>
      <c r="L14" s="302" t="s">
        <v>802</v>
      </c>
      <c r="M14" s="89"/>
    </row>
    <row r="15" spans="1:15" s="42" customFormat="1" ht="97.5" x14ac:dyDescent="0.5">
      <c r="A15" s="302">
        <f t="shared" ref="A15:A16" si="0">A14+1</f>
        <v>133</v>
      </c>
      <c r="B15" s="327" t="s">
        <v>1125</v>
      </c>
      <c r="C15" s="324" t="s">
        <v>281</v>
      </c>
      <c r="D15" s="324" t="s">
        <v>1126</v>
      </c>
      <c r="E15" s="331"/>
      <c r="F15" s="331"/>
      <c r="G15" s="417">
        <v>100000</v>
      </c>
      <c r="H15" s="326">
        <v>100000</v>
      </c>
      <c r="I15" s="326">
        <v>100000</v>
      </c>
      <c r="J15" s="330" t="s">
        <v>122</v>
      </c>
      <c r="K15" s="330" t="s">
        <v>1175</v>
      </c>
      <c r="L15" s="302" t="s">
        <v>802</v>
      </c>
      <c r="M15" s="89"/>
    </row>
    <row r="16" spans="1:15" s="30" customFormat="1" ht="408.75" customHeight="1" x14ac:dyDescent="0.25">
      <c r="A16" s="302">
        <f t="shared" si="0"/>
        <v>134</v>
      </c>
      <c r="B16" s="306" t="s">
        <v>1482</v>
      </c>
      <c r="C16" s="306" t="s">
        <v>1749</v>
      </c>
      <c r="D16" s="338" t="s">
        <v>1564</v>
      </c>
      <c r="E16" s="331"/>
      <c r="F16" s="331"/>
      <c r="G16" s="326">
        <v>340000</v>
      </c>
      <c r="H16" s="326">
        <v>340000</v>
      </c>
      <c r="I16" s="326">
        <v>340000</v>
      </c>
      <c r="J16" s="302" t="s">
        <v>106</v>
      </c>
      <c r="K16" s="306" t="s">
        <v>1563</v>
      </c>
      <c r="L16" s="302" t="s">
        <v>802</v>
      </c>
      <c r="M16" s="27"/>
    </row>
    <row r="17" spans="1:13" ht="48" customHeight="1" x14ac:dyDescent="0.5">
      <c r="A17" s="21"/>
      <c r="B17" s="21"/>
      <c r="C17" s="21"/>
      <c r="D17" s="21"/>
      <c r="E17" s="21"/>
      <c r="F17" s="21"/>
      <c r="G17" s="239"/>
      <c r="H17" s="239"/>
      <c r="I17" s="239"/>
      <c r="J17" s="31"/>
      <c r="K17" s="21"/>
      <c r="L17" s="21"/>
      <c r="M17" s="21"/>
    </row>
  </sheetData>
  <mergeCells count="11">
    <mergeCell ref="L10:L12"/>
    <mergeCell ref="A1:H1"/>
    <mergeCell ref="A10:A12"/>
    <mergeCell ref="B10:B12"/>
    <mergeCell ref="C10:C12"/>
    <mergeCell ref="K10:K12"/>
    <mergeCell ref="E10:I10"/>
    <mergeCell ref="A2:L2"/>
    <mergeCell ref="A3:L3"/>
    <mergeCell ref="A4:L4"/>
    <mergeCell ref="A5:L5"/>
  </mergeCells>
  <printOptions horizontalCentered="1"/>
  <pageMargins left="0.19685039370078741" right="0.19685039370078741" top="0.74803149606299213" bottom="0.15748031496062992" header="0.31496062992125984" footer="0.31496062992125984"/>
  <pageSetup paperSize="9" scale="80" firstPageNumber="60" orientation="landscape" useFirstPageNumber="1" r:id="rId1"/>
  <headerFooter>
    <oddFooter>&amp;R&amp;"TH SarabunIT๙,ธรรมดา"&amp;P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M21"/>
  <sheetViews>
    <sheetView view="pageBreakPreview" topLeftCell="A19" zoomScale="87" zoomScaleNormal="91" zoomScaleSheetLayoutView="87" workbookViewId="0">
      <selection activeCell="K20" sqref="K20"/>
    </sheetView>
  </sheetViews>
  <sheetFormatPr defaultRowHeight="48" customHeight="1" x14ac:dyDescent="0.5"/>
  <cols>
    <col min="1" max="1" width="4.5703125" style="3" customWidth="1"/>
    <col min="2" max="2" width="23.28515625" style="3" customWidth="1"/>
    <col min="3" max="3" width="30.7109375" style="3" customWidth="1"/>
    <col min="4" max="4" width="34" style="3" customWidth="1"/>
    <col min="5" max="6" width="8.28515625" style="3" customWidth="1"/>
    <col min="7" max="9" width="8.7109375" style="3" customWidth="1"/>
    <col min="10" max="10" width="14.85546875" style="2" customWidth="1"/>
    <col min="11" max="11" width="25.7109375" style="3" customWidth="1"/>
    <col min="12" max="12" width="12.7109375" style="3" customWidth="1"/>
    <col min="13" max="13" width="6.140625" style="3" customWidth="1"/>
    <col min="14" max="16384" width="9.140625" style="3"/>
  </cols>
  <sheetData>
    <row r="1" spans="1:13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292"/>
      <c r="J1" s="8"/>
      <c r="K1" s="8"/>
      <c r="L1" s="9" t="s">
        <v>777</v>
      </c>
      <c r="M1" s="10"/>
    </row>
    <row r="2" spans="1:13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ht="21.75" customHeight="1" x14ac:dyDescent="0.35">
      <c r="A3" s="437" t="s">
        <v>778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20.25" customHeight="1" x14ac:dyDescent="0.35">
      <c r="A4" s="437" t="s">
        <v>779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3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</row>
    <row r="6" spans="1:13" ht="27" customHeight="1" x14ac:dyDescent="0.35">
      <c r="A6" s="12" t="s">
        <v>1012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4.75" customHeight="1" x14ac:dyDescent="0.35">
      <c r="A7" s="12" t="s">
        <v>1013</v>
      </c>
      <c r="B7" s="12"/>
      <c r="C7" s="13"/>
      <c r="D7" s="13"/>
      <c r="E7" s="13"/>
      <c r="F7" s="13"/>
      <c r="G7" s="13"/>
      <c r="H7" s="13"/>
      <c r="I7" s="13"/>
      <c r="J7" s="13"/>
      <c r="K7" s="15"/>
      <c r="L7" s="13"/>
      <c r="M7" s="13"/>
    </row>
    <row r="8" spans="1:13" s="4" customFormat="1" ht="27.75" customHeight="1" x14ac:dyDescent="0.35">
      <c r="A8" s="12" t="s">
        <v>856</v>
      </c>
      <c r="B8" s="12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</row>
    <row r="9" spans="1:13" s="4" customFormat="1" ht="23.25" customHeight="1" x14ac:dyDescent="0.35">
      <c r="A9" s="12"/>
      <c r="B9" s="12" t="s">
        <v>793</v>
      </c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</row>
    <row r="10" spans="1:13" s="240" customFormat="1" ht="23.25" customHeight="1" x14ac:dyDescent="0.5">
      <c r="A10" s="448" t="s">
        <v>16</v>
      </c>
      <c r="B10" s="448" t="s">
        <v>0</v>
      </c>
      <c r="C10" s="448" t="s">
        <v>1</v>
      </c>
      <c r="D10" s="317" t="s">
        <v>2</v>
      </c>
      <c r="E10" s="455" t="s">
        <v>3</v>
      </c>
      <c r="F10" s="456"/>
      <c r="G10" s="456"/>
      <c r="H10" s="456"/>
      <c r="I10" s="457"/>
      <c r="J10" s="317" t="s">
        <v>11</v>
      </c>
      <c r="K10" s="448" t="s">
        <v>4</v>
      </c>
      <c r="L10" s="448" t="s">
        <v>5</v>
      </c>
      <c r="M10" s="229"/>
    </row>
    <row r="11" spans="1:13" s="241" customFormat="1" ht="18.75" customHeight="1" x14ac:dyDescent="0.5">
      <c r="A11" s="448"/>
      <c r="B11" s="448"/>
      <c r="C11" s="448"/>
      <c r="D11" s="319" t="s">
        <v>10</v>
      </c>
      <c r="E11" s="317">
        <v>2561</v>
      </c>
      <c r="F11" s="317">
        <v>2562</v>
      </c>
      <c r="G11" s="317">
        <v>2563</v>
      </c>
      <c r="H11" s="317">
        <v>2564</v>
      </c>
      <c r="I11" s="317">
        <v>2565</v>
      </c>
      <c r="J11" s="319" t="s">
        <v>12</v>
      </c>
      <c r="K11" s="448"/>
      <c r="L11" s="448"/>
      <c r="M11" s="230"/>
    </row>
    <row r="12" spans="1:13" s="242" customFormat="1" ht="17.25" customHeight="1" x14ac:dyDescent="0.3">
      <c r="A12" s="448"/>
      <c r="B12" s="448"/>
      <c r="C12" s="448"/>
      <c r="D12" s="321"/>
      <c r="E12" s="339" t="s">
        <v>15</v>
      </c>
      <c r="F12" s="339" t="s">
        <v>15</v>
      </c>
      <c r="G12" s="339" t="s">
        <v>15</v>
      </c>
      <c r="H12" s="339" t="s">
        <v>15</v>
      </c>
      <c r="I12" s="339" t="s">
        <v>15</v>
      </c>
      <c r="J12" s="321"/>
      <c r="K12" s="448"/>
      <c r="L12" s="448"/>
      <c r="M12" s="231"/>
    </row>
    <row r="13" spans="1:13" s="243" customFormat="1" ht="58.5" x14ac:dyDescent="0.5">
      <c r="A13" s="302">
        <v>135</v>
      </c>
      <c r="B13" s="327" t="s">
        <v>1739</v>
      </c>
      <c r="C13" s="324" t="s">
        <v>742</v>
      </c>
      <c r="D13" s="324" t="s">
        <v>741</v>
      </c>
      <c r="E13" s="331">
        <v>0</v>
      </c>
      <c r="F13" s="331">
        <v>0</v>
      </c>
      <c r="G13" s="413">
        <v>400000</v>
      </c>
      <c r="H13" s="332">
        <v>400000</v>
      </c>
      <c r="I13" s="332">
        <v>400000</v>
      </c>
      <c r="J13" s="324" t="s">
        <v>91</v>
      </c>
      <c r="K13" s="324" t="s">
        <v>743</v>
      </c>
      <c r="L13" s="302" t="s">
        <v>802</v>
      </c>
    </row>
    <row r="14" spans="1:13" s="243" customFormat="1" ht="78" x14ac:dyDescent="0.5">
      <c r="A14" s="302">
        <f>A13+1</f>
        <v>136</v>
      </c>
      <c r="B14" s="327" t="s">
        <v>739</v>
      </c>
      <c r="C14" s="324" t="s">
        <v>744</v>
      </c>
      <c r="D14" s="324" t="s">
        <v>745</v>
      </c>
      <c r="E14" s="331">
        <v>0</v>
      </c>
      <c r="F14" s="331">
        <v>0</v>
      </c>
      <c r="G14" s="413">
        <v>50000</v>
      </c>
      <c r="H14" s="332">
        <v>50000</v>
      </c>
      <c r="I14" s="332">
        <v>50000</v>
      </c>
      <c r="J14" s="324" t="s">
        <v>91</v>
      </c>
      <c r="K14" s="324" t="s">
        <v>746</v>
      </c>
      <c r="L14" s="302" t="s">
        <v>802</v>
      </c>
    </row>
    <row r="15" spans="1:13" s="243" customFormat="1" ht="96" customHeight="1" x14ac:dyDescent="0.5">
      <c r="A15" s="302">
        <f t="shared" ref="A15:A20" si="0">A14+1</f>
        <v>137</v>
      </c>
      <c r="B15" s="327" t="s">
        <v>1632</v>
      </c>
      <c r="C15" s="324" t="s">
        <v>747</v>
      </c>
      <c r="D15" s="324" t="s">
        <v>1565</v>
      </c>
      <c r="E15" s="331">
        <v>0</v>
      </c>
      <c r="F15" s="331">
        <v>0</v>
      </c>
      <c r="G15" s="413">
        <v>30000</v>
      </c>
      <c r="H15" s="332">
        <v>30000</v>
      </c>
      <c r="I15" s="332">
        <v>30000</v>
      </c>
      <c r="J15" s="324" t="s">
        <v>92</v>
      </c>
      <c r="K15" s="324" t="s">
        <v>749</v>
      </c>
      <c r="L15" s="302" t="s">
        <v>802</v>
      </c>
    </row>
    <row r="16" spans="1:13" s="244" customFormat="1" ht="67.5" customHeight="1" x14ac:dyDescent="0.5">
      <c r="A16" s="302">
        <f t="shared" si="0"/>
        <v>138</v>
      </c>
      <c r="B16" s="337" t="s">
        <v>1483</v>
      </c>
      <c r="C16" s="337" t="s">
        <v>1484</v>
      </c>
      <c r="D16" s="337" t="s">
        <v>181</v>
      </c>
      <c r="E16" s="331">
        <v>0</v>
      </c>
      <c r="F16" s="331">
        <v>0</v>
      </c>
      <c r="G16" s="238">
        <v>3400000</v>
      </c>
      <c r="H16" s="238">
        <v>3400000</v>
      </c>
      <c r="I16" s="238">
        <v>3400000</v>
      </c>
      <c r="J16" s="306" t="s">
        <v>182</v>
      </c>
      <c r="K16" s="337" t="s">
        <v>42</v>
      </c>
      <c r="L16" s="325" t="s">
        <v>803</v>
      </c>
    </row>
    <row r="17" spans="1:12" s="244" customFormat="1" ht="58.5" x14ac:dyDescent="0.5">
      <c r="A17" s="302">
        <f t="shared" si="0"/>
        <v>139</v>
      </c>
      <c r="B17" s="330" t="s">
        <v>271</v>
      </c>
      <c r="C17" s="337" t="s">
        <v>272</v>
      </c>
      <c r="D17" s="330" t="s">
        <v>1485</v>
      </c>
      <c r="E17" s="331">
        <v>0</v>
      </c>
      <c r="F17" s="331">
        <v>0</v>
      </c>
      <c r="G17" s="332">
        <v>100000</v>
      </c>
      <c r="H17" s="332">
        <v>100000</v>
      </c>
      <c r="I17" s="332">
        <v>100000</v>
      </c>
      <c r="J17" s="306" t="s">
        <v>182</v>
      </c>
      <c r="K17" s="337" t="s">
        <v>42</v>
      </c>
      <c r="L17" s="325" t="s">
        <v>803</v>
      </c>
    </row>
    <row r="18" spans="1:12" s="245" customFormat="1" ht="69.75" customHeight="1" x14ac:dyDescent="0.5">
      <c r="A18" s="302">
        <f t="shared" si="0"/>
        <v>140</v>
      </c>
      <c r="B18" s="324" t="s">
        <v>799</v>
      </c>
      <c r="C18" s="324" t="s">
        <v>800</v>
      </c>
      <c r="D18" s="324" t="s">
        <v>801</v>
      </c>
      <c r="E18" s="331">
        <v>0</v>
      </c>
      <c r="F18" s="331">
        <v>0</v>
      </c>
      <c r="G18" s="332">
        <v>0</v>
      </c>
      <c r="H18" s="332">
        <v>800000</v>
      </c>
      <c r="I18" s="332">
        <v>0</v>
      </c>
      <c r="J18" s="324" t="s">
        <v>857</v>
      </c>
      <c r="K18" s="324" t="s">
        <v>805</v>
      </c>
      <c r="L18" s="325" t="s">
        <v>806</v>
      </c>
    </row>
    <row r="19" spans="1:12" s="243" customFormat="1" ht="156" x14ac:dyDescent="0.5">
      <c r="A19" s="302">
        <f t="shared" si="0"/>
        <v>141</v>
      </c>
      <c r="B19" s="324" t="s">
        <v>738</v>
      </c>
      <c r="C19" s="324" t="s">
        <v>751</v>
      </c>
      <c r="D19" s="324" t="s">
        <v>748</v>
      </c>
      <c r="E19" s="331">
        <v>0</v>
      </c>
      <c r="F19" s="331">
        <v>0</v>
      </c>
      <c r="G19" s="332">
        <v>20000</v>
      </c>
      <c r="H19" s="332">
        <v>20000</v>
      </c>
      <c r="I19" s="332">
        <v>20000</v>
      </c>
      <c r="J19" s="324" t="s">
        <v>750</v>
      </c>
      <c r="K19" s="324" t="s">
        <v>752</v>
      </c>
      <c r="L19" s="302" t="s">
        <v>802</v>
      </c>
    </row>
    <row r="20" spans="1:12" s="236" customFormat="1" ht="58.5" x14ac:dyDescent="0.5">
      <c r="A20" s="302">
        <f t="shared" si="0"/>
        <v>142</v>
      </c>
      <c r="B20" s="324" t="s">
        <v>1566</v>
      </c>
      <c r="C20" s="324" t="s">
        <v>1567</v>
      </c>
      <c r="D20" s="324" t="s">
        <v>1569</v>
      </c>
      <c r="E20" s="331">
        <v>0</v>
      </c>
      <c r="F20" s="331">
        <v>0</v>
      </c>
      <c r="G20" s="332">
        <v>0</v>
      </c>
      <c r="H20" s="332">
        <v>0</v>
      </c>
      <c r="I20" s="332">
        <v>0</v>
      </c>
      <c r="J20" s="324" t="s">
        <v>1591</v>
      </c>
      <c r="K20" s="324" t="s">
        <v>1568</v>
      </c>
      <c r="L20" s="302" t="s">
        <v>802</v>
      </c>
    </row>
    <row r="21" spans="1:12" ht="48" customHeight="1" x14ac:dyDescent="0.5">
      <c r="G21" s="265"/>
      <c r="H21" s="265"/>
      <c r="I21" s="265"/>
    </row>
  </sheetData>
  <mergeCells count="11">
    <mergeCell ref="L10:L12"/>
    <mergeCell ref="A1:H1"/>
    <mergeCell ref="A2:M2"/>
    <mergeCell ref="A3:M3"/>
    <mergeCell ref="A4:M4"/>
    <mergeCell ref="A5:M5"/>
    <mergeCell ref="A10:A12"/>
    <mergeCell ref="B10:B12"/>
    <mergeCell ref="C10:C12"/>
    <mergeCell ref="K10:K12"/>
    <mergeCell ref="E10:I10"/>
  </mergeCells>
  <printOptions horizontalCentered="1"/>
  <pageMargins left="0" right="0" top="0.78740157480314965" bottom="0.35433070866141736" header="0.31496062992125984" footer="0.35433070866141736"/>
  <pageSetup paperSize="9" scale="80" firstPageNumber="62" orientation="landscape" useFirstPageNumber="1" r:id="rId1"/>
  <headerFooter>
    <oddFooter>&amp;R&amp;"TH SarabunIT๙,ธรรมดา"&amp;P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M31"/>
  <sheetViews>
    <sheetView view="pageBreakPreview" topLeftCell="A24" zoomScale="93" zoomScaleNormal="91" zoomScaleSheetLayoutView="93" workbookViewId="0">
      <selection activeCell="K28" sqref="K28"/>
    </sheetView>
  </sheetViews>
  <sheetFormatPr defaultRowHeight="48" customHeight="1" x14ac:dyDescent="0.5"/>
  <cols>
    <col min="1" max="1" width="5.140625" style="11" customWidth="1"/>
    <col min="2" max="2" width="27.140625" style="11" customWidth="1"/>
    <col min="3" max="3" width="32.28515625" style="11" customWidth="1"/>
    <col min="4" max="4" width="33.7109375" style="11" customWidth="1"/>
    <col min="5" max="6" width="6.7109375" style="11" customWidth="1"/>
    <col min="7" max="9" width="8.7109375" style="11" customWidth="1"/>
    <col min="10" max="10" width="12.7109375" style="10" customWidth="1"/>
    <col min="11" max="11" width="25" style="11" customWidth="1"/>
    <col min="12" max="12" width="12.7109375" style="11" customWidth="1"/>
    <col min="13" max="16384" width="9.140625" style="11"/>
  </cols>
  <sheetData>
    <row r="1" spans="1:13" ht="31.5" customHeight="1" x14ac:dyDescent="0.35">
      <c r="A1" s="436" t="s">
        <v>776</v>
      </c>
      <c r="B1" s="436"/>
      <c r="C1" s="436"/>
      <c r="D1" s="436"/>
      <c r="E1" s="436"/>
      <c r="F1" s="436"/>
      <c r="G1" s="436"/>
      <c r="H1" s="436"/>
      <c r="I1" s="123"/>
      <c r="J1" s="8"/>
      <c r="K1" s="8"/>
      <c r="L1" s="225" t="s">
        <v>777</v>
      </c>
      <c r="M1" s="10"/>
    </row>
    <row r="2" spans="1:13" ht="23.25" customHeight="1" x14ac:dyDescent="0.35">
      <c r="A2" s="437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ht="21.75" customHeight="1" x14ac:dyDescent="0.35">
      <c r="A3" s="437" t="s">
        <v>778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20.25" customHeight="1" x14ac:dyDescent="0.35">
      <c r="A4" s="437" t="s">
        <v>779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3" ht="21" customHeight="1" x14ac:dyDescent="0.35">
      <c r="A5" s="437" t="s">
        <v>780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</row>
    <row r="6" spans="1:13" ht="19.5" customHeight="1" x14ac:dyDescent="0.35">
      <c r="A6" s="12" t="s">
        <v>1012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1.75" customHeight="1" x14ac:dyDescent="0.35">
      <c r="A7" s="12" t="s">
        <v>1013</v>
      </c>
      <c r="B7" s="12"/>
      <c r="C7" s="13"/>
      <c r="D7" s="13"/>
      <c r="E7" s="13"/>
      <c r="F7" s="13"/>
      <c r="G7" s="13"/>
      <c r="H7" s="13"/>
      <c r="I7" s="13"/>
      <c r="J7" s="13"/>
      <c r="K7" s="15"/>
      <c r="L7" s="13"/>
      <c r="M7" s="13"/>
    </row>
    <row r="8" spans="1:13" s="18" customFormat="1" ht="23.25" customHeight="1" x14ac:dyDescent="0.35">
      <c r="A8" s="12" t="s">
        <v>856</v>
      </c>
      <c r="B8" s="12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</row>
    <row r="9" spans="1:13" s="18" customFormat="1" ht="24.75" customHeight="1" x14ac:dyDescent="0.35">
      <c r="A9" s="12"/>
      <c r="B9" s="12" t="s">
        <v>792</v>
      </c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</row>
    <row r="10" spans="1:13" s="229" customFormat="1" ht="18.75" x14ac:dyDescent="0.5">
      <c r="A10" s="450" t="s">
        <v>16</v>
      </c>
      <c r="B10" s="450" t="s">
        <v>0</v>
      </c>
      <c r="C10" s="450" t="s">
        <v>1</v>
      </c>
      <c r="D10" s="211" t="s">
        <v>2</v>
      </c>
      <c r="E10" s="438" t="s">
        <v>3</v>
      </c>
      <c r="F10" s="439"/>
      <c r="G10" s="439"/>
      <c r="H10" s="439"/>
      <c r="I10" s="440"/>
      <c r="J10" s="211" t="s">
        <v>11</v>
      </c>
      <c r="K10" s="450" t="s">
        <v>4</v>
      </c>
      <c r="L10" s="450" t="s">
        <v>5</v>
      </c>
    </row>
    <row r="11" spans="1:13" s="230" customFormat="1" ht="18.75" x14ac:dyDescent="0.5">
      <c r="A11" s="450"/>
      <c r="B11" s="450"/>
      <c r="C11" s="450"/>
      <c r="D11" s="212" t="s">
        <v>10</v>
      </c>
      <c r="E11" s="211">
        <v>2561</v>
      </c>
      <c r="F11" s="211">
        <v>2562</v>
      </c>
      <c r="G11" s="211">
        <v>2563</v>
      </c>
      <c r="H11" s="211">
        <v>2564</v>
      </c>
      <c r="I11" s="211">
        <v>2565</v>
      </c>
      <c r="J11" s="212" t="s">
        <v>12</v>
      </c>
      <c r="K11" s="450"/>
      <c r="L11" s="450"/>
    </row>
    <row r="12" spans="1:13" s="231" customFormat="1" ht="18.75" x14ac:dyDescent="0.3">
      <c r="A12" s="450"/>
      <c r="B12" s="450"/>
      <c r="C12" s="450"/>
      <c r="D12" s="6"/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6"/>
      <c r="K12" s="450"/>
      <c r="L12" s="450"/>
    </row>
    <row r="13" spans="1:13" s="231" customFormat="1" ht="58.5" x14ac:dyDescent="0.3">
      <c r="A13" s="302">
        <v>143</v>
      </c>
      <c r="B13" s="330" t="s">
        <v>1587</v>
      </c>
      <c r="C13" s="337" t="s">
        <v>1486</v>
      </c>
      <c r="D13" s="330" t="s">
        <v>1588</v>
      </c>
      <c r="E13" s="325">
        <v>0</v>
      </c>
      <c r="F13" s="325">
        <v>0</v>
      </c>
      <c r="G13" s="326">
        <v>0</v>
      </c>
      <c r="H13" s="326">
        <v>0</v>
      </c>
      <c r="I13" s="216">
        <v>1000000</v>
      </c>
      <c r="J13" s="306" t="s">
        <v>106</v>
      </c>
      <c r="K13" s="337" t="s">
        <v>42</v>
      </c>
      <c r="L13" s="325" t="s">
        <v>806</v>
      </c>
    </row>
    <row r="14" spans="1:13" s="247" customFormat="1" ht="95.25" customHeight="1" x14ac:dyDescent="0.5">
      <c r="A14" s="302">
        <f>A13+1</f>
        <v>144</v>
      </c>
      <c r="B14" s="314" t="s">
        <v>1487</v>
      </c>
      <c r="C14" s="324" t="s">
        <v>1488</v>
      </c>
      <c r="D14" s="324" t="s">
        <v>1489</v>
      </c>
      <c r="E14" s="325">
        <v>0</v>
      </c>
      <c r="F14" s="325">
        <v>0</v>
      </c>
      <c r="G14" s="328">
        <v>50000</v>
      </c>
      <c r="H14" s="328">
        <v>50000</v>
      </c>
      <c r="I14" s="328">
        <v>50000</v>
      </c>
      <c r="J14" s="324" t="s">
        <v>277</v>
      </c>
      <c r="K14" s="324" t="s">
        <v>1490</v>
      </c>
      <c r="L14" s="302" t="s">
        <v>858</v>
      </c>
    </row>
    <row r="15" spans="1:13" s="248" customFormat="1" ht="91.5" customHeight="1" x14ac:dyDescent="0.5">
      <c r="A15" s="302">
        <f t="shared" ref="A15:A28" si="0">A14+1</f>
        <v>145</v>
      </c>
      <c r="B15" s="314" t="s">
        <v>1492</v>
      </c>
      <c r="C15" s="306" t="s">
        <v>1494</v>
      </c>
      <c r="D15" s="306" t="s">
        <v>1495</v>
      </c>
      <c r="E15" s="325">
        <v>0</v>
      </c>
      <c r="F15" s="325">
        <v>0</v>
      </c>
      <c r="G15" s="418">
        <v>20000</v>
      </c>
      <c r="H15" s="328">
        <v>20000</v>
      </c>
      <c r="I15" s="328">
        <v>20000</v>
      </c>
      <c r="J15" s="306" t="s">
        <v>213</v>
      </c>
      <c r="K15" s="306" t="s">
        <v>1496</v>
      </c>
      <c r="L15" s="302" t="s">
        <v>858</v>
      </c>
    </row>
    <row r="16" spans="1:13" s="248" customFormat="1" ht="58.5" x14ac:dyDescent="0.5">
      <c r="A16" s="302">
        <f t="shared" si="0"/>
        <v>146</v>
      </c>
      <c r="B16" s="314" t="s">
        <v>1491</v>
      </c>
      <c r="C16" s="306" t="s">
        <v>1493</v>
      </c>
      <c r="D16" s="306" t="s">
        <v>1497</v>
      </c>
      <c r="E16" s="325">
        <v>0</v>
      </c>
      <c r="F16" s="325">
        <v>0</v>
      </c>
      <c r="G16" s="418">
        <v>20000</v>
      </c>
      <c r="H16" s="328">
        <v>20000</v>
      </c>
      <c r="I16" s="328">
        <v>20000</v>
      </c>
      <c r="J16" s="306" t="s">
        <v>1499</v>
      </c>
      <c r="K16" s="306" t="s">
        <v>1498</v>
      </c>
      <c r="L16" s="302" t="s">
        <v>858</v>
      </c>
    </row>
    <row r="17" spans="1:13" s="236" customFormat="1" ht="78" x14ac:dyDescent="0.5">
      <c r="A17" s="302">
        <f t="shared" si="0"/>
        <v>147</v>
      </c>
      <c r="B17" s="337" t="s">
        <v>1547</v>
      </c>
      <c r="C17" s="337" t="s">
        <v>7</v>
      </c>
      <c r="D17" s="337" t="s">
        <v>1500</v>
      </c>
      <c r="E17" s="325">
        <v>0</v>
      </c>
      <c r="F17" s="325">
        <v>0</v>
      </c>
      <c r="G17" s="326">
        <v>200000</v>
      </c>
      <c r="H17" s="326">
        <v>200000</v>
      </c>
      <c r="I17" s="326">
        <v>200000</v>
      </c>
      <c r="J17" s="330" t="s">
        <v>106</v>
      </c>
      <c r="K17" s="337" t="s">
        <v>146</v>
      </c>
      <c r="L17" s="325" t="s">
        <v>806</v>
      </c>
    </row>
    <row r="18" spans="1:13" s="236" customFormat="1" ht="156" x14ac:dyDescent="0.5">
      <c r="A18" s="302">
        <f t="shared" si="0"/>
        <v>148</v>
      </c>
      <c r="B18" s="330" t="s">
        <v>754</v>
      </c>
      <c r="C18" s="330" t="s">
        <v>758</v>
      </c>
      <c r="D18" s="330" t="s">
        <v>755</v>
      </c>
      <c r="E18" s="325">
        <v>0</v>
      </c>
      <c r="F18" s="325">
        <v>0</v>
      </c>
      <c r="G18" s="326">
        <v>200000</v>
      </c>
      <c r="H18" s="326">
        <v>200000</v>
      </c>
      <c r="I18" s="326">
        <v>200000</v>
      </c>
      <c r="J18" s="337" t="s">
        <v>756</v>
      </c>
      <c r="K18" s="330" t="s">
        <v>757</v>
      </c>
      <c r="L18" s="325" t="s">
        <v>804</v>
      </c>
    </row>
    <row r="19" spans="1:13" s="236" customFormat="1" ht="54.75" customHeight="1" x14ac:dyDescent="0.5">
      <c r="A19" s="302">
        <f t="shared" si="0"/>
        <v>149</v>
      </c>
      <c r="B19" s="324" t="s">
        <v>1501</v>
      </c>
      <c r="C19" s="324" t="s">
        <v>32</v>
      </c>
      <c r="D19" s="324" t="s">
        <v>1502</v>
      </c>
      <c r="E19" s="325">
        <v>0</v>
      </c>
      <c r="F19" s="325">
        <v>0</v>
      </c>
      <c r="G19" s="326">
        <v>100000</v>
      </c>
      <c r="H19" s="326">
        <v>100000</v>
      </c>
      <c r="I19" s="326">
        <v>100000</v>
      </c>
      <c r="J19" s="330" t="s">
        <v>38</v>
      </c>
      <c r="K19" s="330" t="s">
        <v>37</v>
      </c>
      <c r="L19" s="325" t="s">
        <v>804</v>
      </c>
    </row>
    <row r="20" spans="1:13" s="236" customFormat="1" ht="215.25" customHeight="1" x14ac:dyDescent="0.5">
      <c r="A20" s="302">
        <f t="shared" si="0"/>
        <v>150</v>
      </c>
      <c r="B20" s="324" t="s">
        <v>737</v>
      </c>
      <c r="C20" s="324" t="s">
        <v>740</v>
      </c>
      <c r="D20" s="324" t="s">
        <v>741</v>
      </c>
      <c r="E20" s="325">
        <v>0</v>
      </c>
      <c r="F20" s="325">
        <v>0</v>
      </c>
      <c r="G20" s="326">
        <v>50000</v>
      </c>
      <c r="H20" s="326">
        <v>50000</v>
      </c>
      <c r="I20" s="326">
        <v>50000</v>
      </c>
      <c r="J20" s="324" t="s">
        <v>91</v>
      </c>
      <c r="K20" s="324" t="s">
        <v>1634</v>
      </c>
      <c r="L20" s="302" t="s">
        <v>802</v>
      </c>
    </row>
    <row r="21" spans="1:13" s="42" customFormat="1" ht="52.5" customHeight="1" x14ac:dyDescent="0.5">
      <c r="A21" s="302">
        <f t="shared" si="0"/>
        <v>151</v>
      </c>
      <c r="B21" s="330" t="s">
        <v>591</v>
      </c>
      <c r="C21" s="330" t="s">
        <v>407</v>
      </c>
      <c r="D21" s="330" t="s">
        <v>408</v>
      </c>
      <c r="E21" s="325">
        <v>0</v>
      </c>
      <c r="F21" s="325">
        <v>0</v>
      </c>
      <c r="G21" s="326">
        <v>20000</v>
      </c>
      <c r="H21" s="326">
        <v>20000</v>
      </c>
      <c r="I21" s="326">
        <v>20000</v>
      </c>
      <c r="J21" s="330" t="s">
        <v>1556</v>
      </c>
      <c r="K21" s="330" t="s">
        <v>1555</v>
      </c>
      <c r="L21" s="302" t="s">
        <v>802</v>
      </c>
      <c r="M21" s="89"/>
    </row>
    <row r="22" spans="1:13" s="42" customFormat="1" ht="58.5" x14ac:dyDescent="0.5">
      <c r="A22" s="302">
        <f t="shared" si="0"/>
        <v>152</v>
      </c>
      <c r="B22" s="345" t="s">
        <v>1625</v>
      </c>
      <c r="C22" s="330" t="s">
        <v>1549</v>
      </c>
      <c r="D22" s="330" t="s">
        <v>1554</v>
      </c>
      <c r="E22" s="325">
        <v>0</v>
      </c>
      <c r="F22" s="325">
        <v>0</v>
      </c>
      <c r="G22" s="417">
        <v>20000</v>
      </c>
      <c r="H22" s="326">
        <v>20000</v>
      </c>
      <c r="I22" s="326">
        <v>20000</v>
      </c>
      <c r="J22" s="330" t="s">
        <v>1550</v>
      </c>
      <c r="K22" s="330" t="s">
        <v>1551</v>
      </c>
      <c r="L22" s="302" t="s">
        <v>802</v>
      </c>
      <c r="M22" s="89"/>
    </row>
    <row r="23" spans="1:13" s="42" customFormat="1" ht="97.5" x14ac:dyDescent="0.5">
      <c r="A23" s="302">
        <f t="shared" si="0"/>
        <v>153</v>
      </c>
      <c r="B23" s="345" t="s">
        <v>1651</v>
      </c>
      <c r="C23" s="330" t="s">
        <v>1552</v>
      </c>
      <c r="D23" s="330" t="s">
        <v>1553</v>
      </c>
      <c r="E23" s="325">
        <v>0</v>
      </c>
      <c r="F23" s="325">
        <v>0</v>
      </c>
      <c r="G23" s="417">
        <v>20000</v>
      </c>
      <c r="H23" s="326">
        <v>20000</v>
      </c>
      <c r="I23" s="326">
        <v>20000</v>
      </c>
      <c r="J23" s="330" t="s">
        <v>1550</v>
      </c>
      <c r="K23" s="330" t="s">
        <v>1557</v>
      </c>
      <c r="L23" s="302" t="s">
        <v>802</v>
      </c>
      <c r="M23" s="89"/>
    </row>
    <row r="24" spans="1:13" s="42" customFormat="1" ht="65.25" customHeight="1" x14ac:dyDescent="0.5">
      <c r="A24" s="302">
        <f t="shared" si="0"/>
        <v>154</v>
      </c>
      <c r="B24" s="345" t="s">
        <v>1622</v>
      </c>
      <c r="C24" s="330" t="s">
        <v>1637</v>
      </c>
      <c r="D24" s="330" t="s">
        <v>1635</v>
      </c>
      <c r="E24" s="325">
        <v>0</v>
      </c>
      <c r="F24" s="325">
        <v>0</v>
      </c>
      <c r="G24" s="417">
        <v>20000</v>
      </c>
      <c r="H24" s="326">
        <v>20000</v>
      </c>
      <c r="I24" s="326">
        <v>20000</v>
      </c>
      <c r="J24" s="330" t="s">
        <v>1550</v>
      </c>
      <c r="K24" s="330" t="s">
        <v>1638</v>
      </c>
      <c r="L24" s="302" t="s">
        <v>802</v>
      </c>
      <c r="M24" s="89"/>
    </row>
    <row r="25" spans="1:13" s="42" customFormat="1" ht="92.25" customHeight="1" x14ac:dyDescent="0.5">
      <c r="A25" s="302">
        <f t="shared" si="0"/>
        <v>155</v>
      </c>
      <c r="B25" s="345" t="s">
        <v>1623</v>
      </c>
      <c r="C25" s="330" t="s">
        <v>1639</v>
      </c>
      <c r="D25" s="330" t="s">
        <v>1636</v>
      </c>
      <c r="E25" s="325">
        <v>0</v>
      </c>
      <c r="F25" s="325">
        <v>0</v>
      </c>
      <c r="G25" s="417">
        <v>20000</v>
      </c>
      <c r="H25" s="326">
        <v>20000</v>
      </c>
      <c r="I25" s="326">
        <v>20000</v>
      </c>
      <c r="J25" s="330" t="s">
        <v>1550</v>
      </c>
      <c r="K25" s="330" t="s">
        <v>1640</v>
      </c>
      <c r="L25" s="302" t="s">
        <v>802</v>
      </c>
      <c r="M25" s="89"/>
    </row>
    <row r="26" spans="1:13" s="42" customFormat="1" ht="65.25" customHeight="1" x14ac:dyDescent="0.5">
      <c r="A26" s="302">
        <f t="shared" si="0"/>
        <v>156</v>
      </c>
      <c r="B26" s="345" t="s">
        <v>1650</v>
      </c>
      <c r="C26" s="330" t="s">
        <v>1641</v>
      </c>
      <c r="D26" s="330" t="s">
        <v>1643</v>
      </c>
      <c r="E26" s="325">
        <v>0</v>
      </c>
      <c r="F26" s="325">
        <v>0</v>
      </c>
      <c r="G26" s="417">
        <v>20000</v>
      </c>
      <c r="H26" s="326">
        <v>20000</v>
      </c>
      <c r="I26" s="326">
        <v>20000</v>
      </c>
      <c r="J26" s="330" t="s">
        <v>1550</v>
      </c>
      <c r="K26" s="330" t="s">
        <v>1642</v>
      </c>
      <c r="L26" s="302" t="s">
        <v>802</v>
      </c>
      <c r="M26" s="89"/>
    </row>
    <row r="27" spans="1:13" s="42" customFormat="1" ht="65.25" customHeight="1" x14ac:dyDescent="0.5">
      <c r="A27" s="302">
        <f t="shared" si="0"/>
        <v>157</v>
      </c>
      <c r="B27" s="345" t="s">
        <v>1644</v>
      </c>
      <c r="C27" s="330" t="s">
        <v>1645</v>
      </c>
      <c r="D27" s="330" t="s">
        <v>1553</v>
      </c>
      <c r="E27" s="325">
        <v>0</v>
      </c>
      <c r="F27" s="325">
        <v>0</v>
      </c>
      <c r="G27" s="417">
        <v>20000</v>
      </c>
      <c r="H27" s="326">
        <v>20000</v>
      </c>
      <c r="I27" s="326">
        <v>20000</v>
      </c>
      <c r="J27" s="330" t="s">
        <v>1550</v>
      </c>
      <c r="K27" s="330" t="s">
        <v>1646</v>
      </c>
      <c r="L27" s="302" t="s">
        <v>802</v>
      </c>
      <c r="M27" s="89"/>
    </row>
    <row r="28" spans="1:13" s="42" customFormat="1" ht="65.25" customHeight="1" x14ac:dyDescent="0.5">
      <c r="A28" s="302">
        <f t="shared" si="0"/>
        <v>158</v>
      </c>
      <c r="B28" s="345" t="s">
        <v>1624</v>
      </c>
      <c r="C28" s="330" t="s">
        <v>1647</v>
      </c>
      <c r="D28" s="330" t="s">
        <v>1649</v>
      </c>
      <c r="E28" s="325">
        <v>0</v>
      </c>
      <c r="F28" s="325">
        <v>0</v>
      </c>
      <c r="G28" s="417">
        <v>20000</v>
      </c>
      <c r="H28" s="326">
        <v>20000</v>
      </c>
      <c r="I28" s="326">
        <v>20000</v>
      </c>
      <c r="J28" s="330" t="s">
        <v>1550</v>
      </c>
      <c r="K28" s="330" t="s">
        <v>1648</v>
      </c>
      <c r="L28" s="302" t="s">
        <v>802</v>
      </c>
      <c r="M28" s="89"/>
    </row>
    <row r="29" spans="1:13" s="24" customFormat="1" ht="48" customHeight="1" x14ac:dyDescent="0.5">
      <c r="G29" s="301"/>
      <c r="H29" s="301"/>
      <c r="I29" s="301"/>
      <c r="J29" s="26"/>
    </row>
    <row r="30" spans="1:13" s="24" customFormat="1" ht="48" customHeight="1" x14ac:dyDescent="0.5">
      <c r="J30" s="26"/>
    </row>
    <row r="31" spans="1:13" s="24" customFormat="1" ht="48" customHeight="1" x14ac:dyDescent="0.5">
      <c r="J31" s="26"/>
    </row>
  </sheetData>
  <mergeCells count="11">
    <mergeCell ref="L10:L12"/>
    <mergeCell ref="A1:H1"/>
    <mergeCell ref="A2:M2"/>
    <mergeCell ref="A3:M3"/>
    <mergeCell ref="A4:M4"/>
    <mergeCell ref="A5:M5"/>
    <mergeCell ref="A10:A12"/>
    <mergeCell ref="B10:B12"/>
    <mergeCell ref="C10:C12"/>
    <mergeCell ref="K10:K12"/>
    <mergeCell ref="E10:I10"/>
  </mergeCells>
  <printOptions horizontalCentered="1"/>
  <pageMargins left="0" right="0" top="0.59055118110236227" bottom="0.31496062992125984" header="0.51181102362204722" footer="0.35433070866141736"/>
  <pageSetup paperSize="9" scale="80" firstPageNumber="64" orientation="landscape" useFirstPageNumber="1" r:id="rId1"/>
  <headerFooter>
    <oddFooter>&amp;R&amp;"TH SarabunIT๙,ธรรมดา"&amp;P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14</vt:i4>
      </vt:variant>
    </vt:vector>
  </HeadingPairs>
  <TitlesOfParts>
    <vt:vector size="31" baseType="lpstr">
      <vt:lpstr>ผ 02 (2)</vt:lpstr>
      <vt:lpstr>แบบ ผ01</vt:lpstr>
      <vt:lpstr>Sheet3</vt:lpstr>
      <vt:lpstr>1.1</vt:lpstr>
      <vt:lpstr>1.2</vt:lpstr>
      <vt:lpstr>2.1</vt:lpstr>
      <vt:lpstr>2.2</vt:lpstr>
      <vt:lpstr>2.3)</vt:lpstr>
      <vt:lpstr>2.4</vt:lpstr>
      <vt:lpstr>2.5</vt:lpstr>
      <vt:lpstr>3.1</vt:lpstr>
      <vt:lpstr>4.1</vt:lpstr>
      <vt:lpstr>5.1</vt:lpstr>
      <vt:lpstr>6.1</vt:lpstr>
      <vt:lpstr>ผ 02</vt:lpstr>
      <vt:lpstr>ผ02</vt:lpstr>
      <vt:lpstr>ผ 03</vt:lpstr>
      <vt:lpstr>'2.2'!Print_Area</vt:lpstr>
      <vt:lpstr>'5.1'!Print_Area</vt:lpstr>
      <vt:lpstr>'1.1'!Print_Titles</vt:lpstr>
      <vt:lpstr>'1.2'!Print_Titles</vt:lpstr>
      <vt:lpstr>'2.1'!Print_Titles</vt:lpstr>
      <vt:lpstr>'2.2'!Print_Titles</vt:lpstr>
      <vt:lpstr>'2.3)'!Print_Titles</vt:lpstr>
      <vt:lpstr>'2.4'!Print_Titles</vt:lpstr>
      <vt:lpstr>'3.1'!Print_Titles</vt:lpstr>
      <vt:lpstr>'4.1'!Print_Titles</vt:lpstr>
      <vt:lpstr>'5.1'!Print_Titles</vt:lpstr>
      <vt:lpstr>'6.1'!Print_Titles</vt:lpstr>
      <vt:lpstr>'ผ 02'!Print_Titles</vt:lpstr>
      <vt:lpstr>'ผ 02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cp:lastPrinted>2020-03-09T06:46:49Z</cp:lastPrinted>
  <dcterms:created xsi:type="dcterms:W3CDTF">2014-05-08T01:58:19Z</dcterms:created>
  <dcterms:modified xsi:type="dcterms:W3CDTF">2020-04-01T08:00:56Z</dcterms:modified>
</cp:coreProperties>
</file>